
<file path=[Content_Types].xml><?xml version="1.0" encoding="utf-8"?>
<Types xmlns="http://schemas.openxmlformats.org/package/2006/content-type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omments1.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429"/>
  <workbookPr/>
  <mc:AlternateContent xmlns:mc="http://schemas.openxmlformats.org/markup-compatibility/2006">
    <mc:Choice Requires="x15">
      <x15ac:absPath xmlns:x15ac="http://schemas.microsoft.com/office/spreadsheetml/2010/11/ac" url="https://d.docs.live.net/a8df8624b2a753c6/supports ios/supports 2024/Excel 2024 1er niveau/exos excel 2024 niv1/"/>
    </mc:Choice>
  </mc:AlternateContent>
  <xr:revisionPtr revIDLastSave="200" documentId="8_{B985C4FE-E893-4A94-BADE-AD09572E4C43}" xr6:coauthVersionLast="47" xr6:coauthVersionMax="47" xr10:uidLastSave="{A7E2BC14-D9E2-410A-AF3F-3EFF67A46070}"/>
  <bookViews>
    <workbookView xWindow="-120" yWindow="-120" windowWidth="25440" windowHeight="15990" xr2:uid="{00000000-000D-0000-FFFF-FFFF00000000}"/>
  </bookViews>
  <sheets>
    <sheet name="comptes" sheetId="2" r:id="rId1"/>
    <sheet name="commandes" sheetId="4" r:id="rId2"/>
    <sheet name="somme" sheetId="5" r:id="rId3"/>
    <sheet name="ventes" sheetId="8" r:id="rId4"/>
  </sheets>
  <definedNames>
    <definedName name="Prévisions_2025">somme!#REF!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2" i="2" l="1"/>
  <c r="B23" i="2" s="1"/>
  <c r="F21" i="2"/>
  <c r="E21" i="2"/>
  <c r="D21" i="2"/>
  <c r="C21" i="2"/>
  <c r="B21" i="2"/>
  <c r="F20" i="2"/>
  <c r="F19" i="2"/>
  <c r="F18" i="2"/>
  <c r="B17" i="2"/>
  <c r="F16" i="2"/>
  <c r="E16" i="2"/>
  <c r="D16" i="2"/>
  <c r="C16" i="2"/>
  <c r="B16" i="2"/>
  <c r="F15" i="2"/>
  <c r="F14" i="2"/>
  <c r="F13" i="2"/>
  <c r="E12" i="2"/>
  <c r="D12" i="2"/>
  <c r="C12" i="2"/>
  <c r="B12" i="2"/>
  <c r="F11" i="2"/>
  <c r="F10" i="2"/>
  <c r="F9" i="2"/>
  <c r="F8" i="2"/>
  <c r="F7" i="2"/>
  <c r="F12" i="2" s="1"/>
  <c r="F6" i="2"/>
  <c r="F17" i="2" s="1"/>
  <c r="F22" i="2" s="1"/>
  <c r="F23" i="2" s="1"/>
  <c r="E6" i="2"/>
  <c r="E17" i="2" s="1"/>
  <c r="E22" i="2" s="1"/>
  <c r="E23" i="2" s="1"/>
  <c r="D6" i="2"/>
  <c r="D17" i="2" s="1"/>
  <c r="D22" i="2" s="1"/>
  <c r="D23" i="2" s="1"/>
  <c r="C6" i="2"/>
  <c r="C17" i="2" s="1"/>
  <c r="C22" i="2" s="1"/>
  <c r="C23" i="2" s="1"/>
  <c r="B6" i="2"/>
  <c r="F5" i="2"/>
  <c r="F4" i="2"/>
  <c r="F3" i="2"/>
  <c r="F2"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IOS-1</author>
  </authors>
  <commentList>
    <comment ref="A1" authorId="0" shapeId="0" xr:uid="{45F778C4-94F4-4A31-8A9B-3B096E5DB13E}">
      <text>
        <r>
          <rPr>
            <sz val="8"/>
            <color indexed="81"/>
            <rFont val="Arial"/>
            <family val="2"/>
          </rPr>
          <t xml:space="preserve">Ouvrir le classeur FONCTIONBD.XLSX
Calculer le nombre d'enregistrements, la vente maximum, la vente minimum, la vente moyenne, la somme des ventes, la variance des ventes, l'écart type des ventes d'abord pour l'ensemble de la base puis pour la région Est, la région Ouest et la région Nord
</t>
        </r>
      </text>
    </comment>
  </commentList>
</comments>
</file>

<file path=xl/sharedStrings.xml><?xml version="1.0" encoding="utf-8"?>
<sst xmlns="http://schemas.openxmlformats.org/spreadsheetml/2006/main" count="329" uniqueCount="99">
  <si>
    <t>TRIM.1</t>
  </si>
  <si>
    <t>TRIM.2</t>
  </si>
  <si>
    <t>TRIM.3</t>
  </si>
  <si>
    <t>TRIM.4</t>
  </si>
  <si>
    <t>Ventes de Tournevis</t>
  </si>
  <si>
    <t>Ventes de Scies</t>
  </si>
  <si>
    <t>Ventes de Pinces</t>
  </si>
  <si>
    <t>Ventes de Marteaux</t>
  </si>
  <si>
    <t>chiffre d'affaires</t>
  </si>
  <si>
    <t>Matiéres premiéres</t>
  </si>
  <si>
    <t>Transformation</t>
  </si>
  <si>
    <t>Fabrication</t>
  </si>
  <si>
    <t>Finition</t>
  </si>
  <si>
    <t>Emballage</t>
  </si>
  <si>
    <t>charges directes</t>
  </si>
  <si>
    <t>Recherche</t>
  </si>
  <si>
    <t>Publicité</t>
  </si>
  <si>
    <t>Frais généraux</t>
  </si>
  <si>
    <t>Charges indirectes</t>
  </si>
  <si>
    <t>Resultat brut</t>
  </si>
  <si>
    <t>Amortissements</t>
  </si>
  <si>
    <t>Frais financiers</t>
  </si>
  <si>
    <t>Frais de Siége</t>
  </si>
  <si>
    <t>Autres frais</t>
  </si>
  <si>
    <t>Resultat net</t>
  </si>
  <si>
    <t>Pourcentage</t>
  </si>
  <si>
    <t>Colonne1</t>
  </si>
  <si>
    <t>2024</t>
  </si>
  <si>
    <t>Nom</t>
  </si>
  <si>
    <t>Quantité</t>
  </si>
  <si>
    <t>Nom scientifique</t>
  </si>
  <si>
    <t>Description</t>
  </si>
  <si>
    <t>Prix</t>
  </si>
  <si>
    <t>Roses</t>
  </si>
  <si>
    <t>Rosa rosa</t>
  </si>
  <si>
    <t>1 plan</t>
  </si>
  <si>
    <t>Tulipes</t>
  </si>
  <si>
    <t>Tulipa</t>
  </si>
  <si>
    <t>1 sachet de 20 bulbes</t>
  </si>
  <si>
    <t>Tournesols</t>
  </si>
  <si>
    <t>Helianthus annuus</t>
  </si>
  <si>
    <t>1 sachet de 15 graines</t>
  </si>
  <si>
    <t>Renoncules</t>
  </si>
  <si>
    <t>Ranunculus ficaria</t>
  </si>
  <si>
    <t>5 bulbes</t>
  </si>
  <si>
    <t>Iris</t>
  </si>
  <si>
    <t>iris pseudacorus</t>
  </si>
  <si>
    <t>3 bulbes</t>
  </si>
  <si>
    <t>Narcisses</t>
  </si>
  <si>
    <t>Narcissus pseudo-narcissus</t>
  </si>
  <si>
    <t>10 bulbes</t>
  </si>
  <si>
    <t>Marguerites</t>
  </si>
  <si>
    <t>Chrysantemum leucanthemum</t>
  </si>
  <si>
    <t>1 sachet de 30 graines</t>
  </si>
  <si>
    <t>Pivoines</t>
  </si>
  <si>
    <t>Paeonia</t>
  </si>
  <si>
    <t>Somme</t>
  </si>
  <si>
    <t>les roses et les tulipes sont très demandées aujourd'hui</t>
  </si>
  <si>
    <t>Région EST</t>
  </si>
  <si>
    <t>International</t>
  </si>
  <si>
    <t>Course</t>
  </si>
  <si>
    <t>Messagerie</t>
  </si>
  <si>
    <t>Express</t>
  </si>
  <si>
    <t>NOM</t>
  </si>
  <si>
    <t>REGION</t>
  </si>
  <si>
    <t>VILLE</t>
  </si>
  <si>
    <t>OUTILS</t>
  </si>
  <si>
    <t>VENTES</t>
  </si>
  <si>
    <t>M.DUBOIS</t>
  </si>
  <si>
    <t>OUEST</t>
  </si>
  <si>
    <t>CAEN</t>
  </si>
  <si>
    <t>scies</t>
  </si>
  <si>
    <t>M.LENORMAND</t>
  </si>
  <si>
    <t>LISIEUX</t>
  </si>
  <si>
    <t>marteaux</t>
  </si>
  <si>
    <t>M.FRANCOIS</t>
  </si>
  <si>
    <t>NORD</t>
  </si>
  <si>
    <t>ROUBAIX</t>
  </si>
  <si>
    <t>M.JEAN</t>
  </si>
  <si>
    <t>tournevis</t>
  </si>
  <si>
    <t>MME ADELE</t>
  </si>
  <si>
    <t>M.MARTIN</t>
  </si>
  <si>
    <t>EST</t>
  </si>
  <si>
    <t>STRASBOURG</t>
  </si>
  <si>
    <t>Mme FRANCOISE</t>
  </si>
  <si>
    <t>SUD</t>
  </si>
  <si>
    <t>MARSEILLE</t>
  </si>
  <si>
    <t>M.DUPONT</t>
  </si>
  <si>
    <t>LILLE</t>
  </si>
  <si>
    <t>M DUCHEMIN</t>
  </si>
  <si>
    <t>NANCY</t>
  </si>
  <si>
    <t>pinces</t>
  </si>
  <si>
    <t>MME DURAND</t>
  </si>
  <si>
    <t>TOULOUSE</t>
  </si>
  <si>
    <t>Mme LECOMTE</t>
  </si>
  <si>
    <t>M.JACQUES</t>
  </si>
  <si>
    <t>M.PARIS</t>
  </si>
  <si>
    <t>M.HEBERT</t>
  </si>
  <si>
    <t>Mme PIERRE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</si>
</sst>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quot;_-;\-* #,##0.00\ &quot;€&quot;_-;_-* &quot;-&quot;??\ &quot;€&quot;_-;_-@_-"/>
    <numFmt numFmtId="164" formatCode="_-* #,##0.00\ [$€]_-;\-* #,##0.00\ [$€]_-;_-* &quot;-&quot;??\ [$€]_-;_-@_-"/>
    <numFmt numFmtId="165" formatCode="_-* #,##0\ [$k€-40C]_-;\-* #,##0\ [$k€-40C]_-;_-* &quot;-&quot;??\ [$k€-40C]_-;_-@_-"/>
  </numFmts>
  <fonts count="18">
    <font>
      <sz val="10"/>
      <name val="Arial"/>
    </font>
    <font>
      <sz val="10"/>
      <name val="Arial"/>
      <family val="2"/>
    </font>
    <font>
      <b/>
      <i/>
      <sz val="9"/>
      <color indexed="9"/>
      <name val="Courier"/>
      <family val="3"/>
    </font>
    <font>
      <b/>
      <sz val="11"/>
      <color indexed="18"/>
      <name val="Vagabond"/>
    </font>
    <font>
      <sz val="10"/>
      <name val="Arial"/>
      <family val="2"/>
    </font>
    <font>
      <sz val="11"/>
      <color theme="0"/>
      <name val="Rockwell"/>
      <family val="2"/>
      <scheme val="minor"/>
    </font>
    <font>
      <sz val="11"/>
      <name val="Arial"/>
      <family val="2"/>
    </font>
    <font>
      <sz val="12"/>
      <name val="Arial"/>
      <family val="2"/>
    </font>
    <font>
      <sz val="12"/>
      <color theme="0"/>
      <name val="Tahoma"/>
      <family val="2"/>
    </font>
    <font>
      <sz val="12"/>
      <color theme="0"/>
      <name val="Verdana"/>
      <family val="2"/>
    </font>
    <font>
      <b/>
      <sz val="12"/>
      <name val="Arial"/>
      <family val="2"/>
    </font>
    <font>
      <b/>
      <sz val="11"/>
      <name val="Arial"/>
      <family val="2"/>
    </font>
    <font>
      <sz val="10"/>
      <name val="Arial"/>
    </font>
    <font>
      <sz val="8"/>
      <name val="Arial"/>
    </font>
    <font>
      <b/>
      <sz val="10"/>
      <color theme="3"/>
      <name val="Arial"/>
      <family val="2"/>
    </font>
    <font>
      <sz val="10"/>
      <color theme="3"/>
      <name val="Arial"/>
      <family val="2"/>
    </font>
    <font>
      <sz val="8"/>
      <color indexed="81"/>
      <name val="Arial"/>
      <family val="2"/>
    </font>
    <font>
      <sz val="11"/>
      <color rgb="FF5A8AC6"/>
      <name val="Arial"/>
      <family val="2"/>
    </font>
  </fonts>
  <fills count="9">
    <fill>
      <patternFill patternType="none"/>
    </fill>
    <fill>
      <patternFill patternType="gray125"/>
    </fill>
    <fill>
      <patternFill patternType="solid">
        <fgColor indexed="22"/>
      </patternFill>
    </fill>
    <fill>
      <patternFill patternType="solid">
        <fgColor indexed="18"/>
      </patternFill>
    </fill>
    <fill>
      <patternFill patternType="solid">
        <fgColor theme="4"/>
      </patternFill>
    </fill>
    <fill>
      <patternFill patternType="solid">
        <fgColor theme="9"/>
      </patternFill>
    </fill>
    <fill>
      <patternFill patternType="solid">
        <fgColor theme="0" tint="-4.9989318521683403E-2"/>
        <bgColor indexed="64"/>
      </patternFill>
    </fill>
    <fill>
      <patternFill patternType="solid">
        <fgColor theme="4" tint="0.39997558519241921"/>
        <bgColor indexed="24"/>
      </patternFill>
    </fill>
    <fill>
      <patternFill patternType="solid">
        <fgColor theme="9" tint="0.79998168889431442"/>
        <bgColor indexed="64"/>
      </patternFill>
    </fill>
  </fills>
  <borders count="9">
    <border>
      <left/>
      <right/>
      <top/>
      <bottom/>
      <diagonal/>
    </border>
    <border>
      <left style="thick">
        <color indexed="16"/>
      </left>
      <right style="medium">
        <color indexed="64"/>
      </right>
      <top/>
      <bottom style="medium">
        <color indexed="64"/>
      </bottom>
      <diagonal/>
    </border>
    <border>
      <left/>
      <right style="thin">
        <color indexed="64"/>
      </right>
      <top style="double">
        <color indexed="64"/>
      </top>
      <bottom style="thin">
        <color indexed="64"/>
      </bottom>
      <diagonal/>
    </border>
    <border>
      <left style="thin">
        <color theme="4"/>
      </left>
      <right style="thin">
        <color theme="4"/>
      </right>
      <top style="thin">
        <color theme="4"/>
      </top>
      <bottom style="medium">
        <color theme="4"/>
      </bottom>
      <diagonal/>
    </border>
    <border>
      <left/>
      <right style="thin">
        <color theme="4"/>
      </right>
      <top style="thin">
        <color theme="4"/>
      </top>
      <bottom style="medium">
        <color theme="4"/>
      </bottom>
      <diagonal/>
    </border>
    <border>
      <left style="thin">
        <color theme="4"/>
      </left>
      <right style="thin">
        <color theme="4"/>
      </right>
      <top style="thin">
        <color theme="4"/>
      </top>
      <bottom style="thin">
        <color theme="4"/>
      </bottom>
      <diagonal/>
    </border>
    <border>
      <left/>
      <right style="thin">
        <color theme="4"/>
      </right>
      <top style="thin">
        <color theme="4"/>
      </top>
      <bottom style="thin">
        <color theme="4"/>
      </bottom>
      <diagonal/>
    </border>
    <border>
      <left style="thin">
        <color theme="4"/>
      </left>
      <right style="thin">
        <color theme="4"/>
      </right>
      <top/>
      <bottom style="thin">
        <color theme="4"/>
      </bottom>
      <diagonal/>
    </border>
    <border>
      <left/>
      <right style="thin">
        <color theme="4"/>
      </right>
      <top/>
      <bottom style="thin">
        <color theme="4"/>
      </bottom>
      <diagonal/>
    </border>
  </borders>
  <cellStyleXfs count="8">
    <xf numFmtId="0" fontId="0" fillId="0" borderId="0"/>
    <xf numFmtId="164" fontId="1" fillId="0" borderId="0" applyFont="0" applyFill="0" applyBorder="0" applyAlignment="0" applyProtection="0"/>
    <xf numFmtId="0" fontId="3" fillId="2" borderId="1"/>
    <xf numFmtId="0" fontId="2" fillId="3" borderId="2">
      <alignment horizontal="center"/>
    </xf>
    <xf numFmtId="9" fontId="4" fillId="0" borderId="0" applyFont="0" applyFill="0" applyBorder="0" applyAlignment="0" applyProtection="0"/>
    <xf numFmtId="0" fontId="5" fillId="4" borderId="0" applyNumberFormat="0" applyBorder="0" applyAlignment="0" applyProtection="0"/>
    <xf numFmtId="0" fontId="5" fillId="5" borderId="0" applyNumberFormat="0" applyBorder="0" applyAlignment="0" applyProtection="0"/>
    <xf numFmtId="44" fontId="12" fillId="0" borderId="0" applyFont="0" applyFill="0" applyBorder="0" applyAlignment="0" applyProtection="0"/>
  </cellStyleXfs>
  <cellXfs count="21">
    <xf numFmtId="0" fontId="0" fillId="0" borderId="0" xfId="0"/>
    <xf numFmtId="0" fontId="6" fillId="0" borderId="0" xfId="0" applyFont="1"/>
    <xf numFmtId="9" fontId="6" fillId="0" borderId="0" xfId="4" applyFont="1"/>
    <xf numFmtId="0" fontId="7" fillId="0" borderId="0" xfId="0" applyFont="1" applyAlignment="1">
      <alignment horizontal="center"/>
    </xf>
    <xf numFmtId="0" fontId="8" fillId="4" borderId="0" xfId="5" applyFont="1"/>
    <xf numFmtId="0" fontId="9" fillId="4" borderId="0" xfId="5" applyFont="1"/>
    <xf numFmtId="0" fontId="9" fillId="5" borderId="0" xfId="6" applyFont="1"/>
    <xf numFmtId="0" fontId="7" fillId="0" borderId="0" xfId="0" applyFont="1"/>
    <xf numFmtId="0" fontId="10" fillId="0" borderId="0" xfId="0" applyFont="1"/>
    <xf numFmtId="0" fontId="7" fillId="6" borderId="0" xfId="0" applyFont="1" applyFill="1"/>
    <xf numFmtId="0" fontId="11" fillId="0" borderId="0" xfId="0" applyFont="1"/>
    <xf numFmtId="3" fontId="7" fillId="0" borderId="0" xfId="0" applyNumberFormat="1" applyFont="1"/>
    <xf numFmtId="0" fontId="14" fillId="7" borderId="3" xfId="0" applyFont="1" applyFill="1" applyBorder="1"/>
    <xf numFmtId="0" fontId="14" fillId="7" borderId="4" xfId="0" applyFont="1" applyFill="1" applyBorder="1"/>
    <xf numFmtId="0" fontId="15" fillId="8" borderId="5" xfId="0" applyFont="1" applyFill="1" applyBorder="1"/>
    <xf numFmtId="0" fontId="15" fillId="8" borderId="6" xfId="0" applyFont="1" applyFill="1" applyBorder="1"/>
    <xf numFmtId="0" fontId="15" fillId="8" borderId="7" xfId="0" applyFont="1" applyFill="1" applyBorder="1"/>
    <xf numFmtId="0" fontId="15" fillId="8" borderId="8" xfId="0" applyFont="1" applyFill="1" applyBorder="1"/>
    <xf numFmtId="165" fontId="15" fillId="8" borderId="8" xfId="7" applyNumberFormat="1" applyFont="1" applyFill="1" applyBorder="1"/>
    <xf numFmtId="0" fontId="17" fillId="0" borderId="0" xfId="0" applyFont="1"/>
    <xf numFmtId="0" fontId="11" fillId="0" borderId="0" xfId="0" applyFont="1" applyAlignment="1">
      <alignment horizontal="center"/>
    </xf>
  </cellXfs>
  <cellStyles count="8">
    <cellStyle name="Accent1" xfId="5" builtinId="29" customBuiltin="1"/>
    <cellStyle name="Accent6" xfId="6" builtinId="49" customBuiltin="1"/>
    <cellStyle name="Euro" xfId="1" xr:uid="{00000000-0005-0000-0000-000002000000}"/>
    <cellStyle name="ligne" xfId="2" xr:uid="{00000000-0005-0000-0000-000003000000}"/>
    <cellStyle name="Monétaire" xfId="7" builtinId="4"/>
    <cellStyle name="Normal" xfId="0" builtinId="0"/>
    <cellStyle name="Pourcentage" xfId="4" builtinId="5"/>
    <cellStyle name="TITCOL" xfId="3" xr:uid="{00000000-0005-0000-0000-000006000000}"/>
  </cellStyles>
  <dxfs count="22">
    <dxf>
      <font>
        <b/>
        <i val="0"/>
        <color rgb="FF000000"/>
      </font>
    </dxf>
    <dxf>
      <font>
        <b/>
        <i val="0"/>
        <strike val="0"/>
        <condense val="0"/>
        <extend val="0"/>
        <outline val="0"/>
        <shadow val="0"/>
        <u val="none"/>
        <vertAlign val="baseline"/>
        <sz val="11"/>
        <color auto="1"/>
        <name val="Arial"/>
        <family val="2"/>
        <scheme val="none"/>
      </font>
    </dxf>
    <dxf>
      <font>
        <b/>
        <i val="0"/>
        <strike val="0"/>
        <condense val="0"/>
        <extend val="0"/>
        <outline val="0"/>
        <shadow val="0"/>
        <u val="none"/>
        <vertAlign val="baseline"/>
        <sz val="11"/>
        <color auto="1"/>
        <name val="Arial"/>
        <family val="2"/>
        <scheme val="none"/>
      </font>
    </dxf>
    <dxf>
      <font>
        <b/>
        <i val="0"/>
        <strike val="0"/>
        <condense val="0"/>
        <extend val="0"/>
        <outline val="0"/>
        <shadow val="0"/>
        <u val="none"/>
        <vertAlign val="baseline"/>
        <sz val="11"/>
        <color auto="1"/>
        <name val="Arial"/>
        <family val="2"/>
        <scheme val="none"/>
      </font>
    </dxf>
    <dxf>
      <font>
        <b/>
        <i val="0"/>
        <strike val="0"/>
        <condense val="0"/>
        <extend val="0"/>
        <outline val="0"/>
        <shadow val="0"/>
        <u val="none"/>
        <vertAlign val="baseline"/>
        <sz val="11"/>
        <color auto="1"/>
        <name val="Arial"/>
        <family val="2"/>
        <scheme val="none"/>
      </font>
    </dxf>
    <dxf>
      <font>
        <b/>
        <i val="0"/>
        <strike val="0"/>
        <condense val="0"/>
        <extend val="0"/>
        <outline val="0"/>
        <shadow val="0"/>
        <u val="none"/>
        <vertAlign val="baseline"/>
        <sz val="11"/>
        <color auto="1"/>
        <name val="Arial"/>
        <family val="2"/>
        <scheme val="none"/>
      </font>
    </dxf>
    <dxf>
      <font>
        <strike val="0"/>
        <outline val="0"/>
        <shadow val="0"/>
        <u val="none"/>
        <vertAlign val="baseline"/>
        <sz val="11"/>
        <name val="Arial"/>
        <scheme val="none"/>
      </font>
    </dxf>
    <dxf>
      <font>
        <strike val="0"/>
        <outline val="0"/>
        <shadow val="0"/>
        <u val="none"/>
        <vertAlign val="baseline"/>
        <sz val="11"/>
        <name val="Arial"/>
        <scheme val="none"/>
      </font>
    </dxf>
    <dxf>
      <font>
        <strike val="0"/>
        <outline val="0"/>
        <shadow val="0"/>
        <u val="none"/>
        <vertAlign val="baseline"/>
        <sz val="11"/>
        <name val="Arial"/>
        <scheme val="none"/>
      </font>
    </dxf>
    <dxf>
      <font>
        <strike val="0"/>
        <outline val="0"/>
        <shadow val="0"/>
        <u val="none"/>
        <vertAlign val="baseline"/>
        <sz val="11"/>
        <name val="Arial"/>
        <scheme val="none"/>
      </font>
    </dxf>
    <dxf>
      <font>
        <strike val="0"/>
        <outline val="0"/>
        <shadow val="0"/>
        <u val="none"/>
        <vertAlign val="baseline"/>
        <sz val="11"/>
        <name val="Arial"/>
        <scheme val="none"/>
      </font>
    </dxf>
    <dxf>
      <font>
        <b/>
      </font>
    </dxf>
    <dxf>
      <font>
        <strike val="0"/>
        <outline val="0"/>
        <shadow val="0"/>
        <u val="none"/>
        <vertAlign val="baseline"/>
        <sz val="11"/>
        <name val="Arial"/>
        <scheme val="none"/>
      </font>
    </dxf>
    <dxf>
      <font>
        <b/>
        <strike val="0"/>
        <outline val="0"/>
        <shadow val="0"/>
        <u val="none"/>
        <vertAlign val="baseline"/>
        <sz val="11"/>
        <name val="Arial"/>
        <scheme val="none"/>
      </font>
    </dxf>
    <dxf>
      <font>
        <strike val="0"/>
        <outline val="0"/>
        <shadow val="0"/>
        <u val="none"/>
        <vertAlign val="baseline"/>
        <sz val="11"/>
      </font>
      <numFmt numFmtId="0" formatCode="General"/>
    </dxf>
    <dxf>
      <font>
        <strike val="0"/>
        <outline val="0"/>
        <shadow val="0"/>
        <u val="none"/>
        <vertAlign val="baseline"/>
        <sz val="11"/>
      </font>
    </dxf>
    <dxf>
      <font>
        <strike val="0"/>
        <outline val="0"/>
        <shadow val="0"/>
        <u val="none"/>
        <vertAlign val="baseline"/>
        <sz val="11"/>
      </font>
    </dxf>
    <dxf>
      <font>
        <strike val="0"/>
        <outline val="0"/>
        <shadow val="0"/>
        <u val="none"/>
        <vertAlign val="baseline"/>
        <sz val="11"/>
      </font>
    </dxf>
    <dxf>
      <font>
        <strike val="0"/>
        <outline val="0"/>
        <shadow val="0"/>
        <u val="none"/>
        <vertAlign val="baseline"/>
        <sz val="11"/>
      </font>
    </dxf>
    <dxf>
      <font>
        <strike val="0"/>
        <outline val="0"/>
        <shadow val="0"/>
        <u val="none"/>
        <vertAlign val="baseline"/>
        <sz val="11"/>
      </font>
    </dxf>
    <dxf>
      <font>
        <strike val="0"/>
        <outline val="0"/>
        <shadow val="0"/>
        <u val="none"/>
        <vertAlign val="baseline"/>
        <sz val="11"/>
      </font>
    </dxf>
    <dxf>
      <font>
        <strike val="0"/>
        <outline val="0"/>
        <shadow val="0"/>
        <u val="none"/>
        <vertAlign val="baseline"/>
        <sz val="11"/>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alcChain" Target="calcChain.xml"/></Relationships>
</file>

<file path=xl/persons/person.xml><?xml version="1.0" encoding="utf-8"?>
<personList xmlns="http://schemas.microsoft.com/office/spreadsheetml/2018/threadedcomments" xmlns:x="http://schemas.openxmlformats.org/spreadsheetml/2006/mai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37753515-C5C9-466B-9B5F-BED896670033}" name="Table31315" displayName="Table31315" ref="A1:F23" totalsRowShown="0" headerRowDxfId="21" dataDxfId="20">
  <tableColumns count="6">
    <tableColumn id="1" xr3:uid="{DC612714-9AC5-4C5A-8977-14389B0BDC4B}" name="Colonne1" dataDxfId="19"/>
    <tableColumn id="2" xr3:uid="{DB479AC2-13EC-47DB-B355-45EC1E627484}" name="TRIM.1" dataDxfId="18"/>
    <tableColumn id="3" xr3:uid="{BB52A20B-8EDD-4C89-BB08-12DEEC621411}" name="TRIM.2" dataDxfId="17"/>
    <tableColumn id="4" xr3:uid="{1571554A-EA8F-4F9B-87D8-F1445D6B93E1}" name="TRIM.3" dataDxfId="16"/>
    <tableColumn id="5" xr3:uid="{EA02D6A2-371A-41CF-90D5-8B9FEA21A43A}" name="TRIM.4" dataDxfId="15"/>
    <tableColumn id="6" xr3:uid="{6AD3F7E1-1148-47B6-A578-DFF4F942247A}" name="2024" dataDxfId="14">
      <calculatedColumnFormula>SUM(B2:E2)</calculatedColumnFormula>
    </tableColumn>
  </tableColumns>
  <tableStyleInfo name="TableStyleMedium15"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4C21D73-2ABB-45ED-B37D-4351657081F7}" name="Table2" displayName="Table2" ref="A1:E5" totalsRowShown="0" headerRowDxfId="13" dataDxfId="12" totalsRowDxfId="11">
  <tableColumns count="5">
    <tableColumn id="1" xr3:uid="{51FB4946-1C4E-4FFD-BBA9-29BCEC43076D}" name="Région EST" dataDxfId="10" totalsRowDxfId="5"/>
    <tableColumn id="2" xr3:uid="{5C3E90A6-3359-4DDD-B728-44FF425F1F4C}" name="TRIM.1" dataDxfId="9" totalsRowDxfId="4"/>
    <tableColumn id="3" xr3:uid="{CEC29146-1246-4853-82EC-F7B17F2FADD2}" name="TRIM.2" dataDxfId="8" totalsRowDxfId="3"/>
    <tableColumn id="4" xr3:uid="{92AB68FF-2653-44B5-B1A8-3FB5C401F150}" name="TRIM.3" dataDxfId="7" totalsRowDxfId="2"/>
    <tableColumn id="5" xr3:uid="{4DDAF954-0A11-4478-8C62-631ED8E93CC6}" name="TRIM.4" dataDxfId="6" totalsRowDxfId="1"/>
  </tableColumns>
  <tableStyleInfo name="TableStyleMedium7" showFirstColumn="0" showLastColumn="0" showRowStripes="1" showColumnStripes="0"/>
</table>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Type de bois">
  <a:themeElements>
    <a:clrScheme name="Type de bois">
      <a:dk1>
        <a:sysClr val="windowText" lastClr="000000"/>
      </a:dk1>
      <a:lt1>
        <a:sysClr val="window" lastClr="FFFFFF"/>
      </a:lt1>
      <a:dk2>
        <a:srgbClr val="696464"/>
      </a:dk2>
      <a:lt2>
        <a:srgbClr val="E9E5DC"/>
      </a:lt2>
      <a:accent1>
        <a:srgbClr val="D34817"/>
      </a:accent1>
      <a:accent2>
        <a:srgbClr val="9B2D1F"/>
      </a:accent2>
      <a:accent3>
        <a:srgbClr val="A28E6A"/>
      </a:accent3>
      <a:accent4>
        <a:srgbClr val="956251"/>
      </a:accent4>
      <a:accent5>
        <a:srgbClr val="918485"/>
      </a:accent5>
      <a:accent6>
        <a:srgbClr val="855D5D"/>
      </a:accent6>
      <a:hlink>
        <a:srgbClr val="CC9900"/>
      </a:hlink>
      <a:folHlink>
        <a:srgbClr val="96A9A9"/>
      </a:folHlink>
    </a:clrScheme>
    <a:fontScheme name="Type de bois">
      <a:majorFont>
        <a:latin typeface="Rockwell Condensed" panose="02060603050405020104"/>
        <a:ea typeface=""/>
        <a:cs typeface=""/>
        <a:font script="Grek" typeface="Cambria"/>
        <a:font script="Cyrl" typeface="Cambria"/>
        <a:font script="Jpan" typeface="HG明朝B"/>
        <a:font script="Hang" typeface="바탕"/>
        <a:font script="Hans" typeface="方正姚体"/>
        <a:font script="Hant" typeface="微軟正黑體"/>
        <a:font script="Arab" typeface="Times New Roman"/>
        <a:font script="Hebr" typeface="David"/>
        <a:font script="Thai" typeface="JasmineUPC"/>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ajorFont>
      <a:minorFont>
        <a:latin typeface="Rockwell" panose="02060603020205020403"/>
        <a:ea typeface=""/>
        <a:cs typeface=""/>
        <a:font script="Grek" typeface="Cambria"/>
        <a:font script="Cyrl" typeface="Cambria"/>
        <a:font script="Jpan" typeface="HG明朝B"/>
        <a:font script="Hang" typeface="바탕"/>
        <a:font script="Hans" typeface="方正姚体"/>
        <a:font script="Hant" typeface="標楷體"/>
        <a:font script="Arab" typeface="Times New Roman"/>
        <a:font script="Hebr" typeface="David"/>
        <a:font script="Thai" typeface="JasmineUPC"/>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inorFont>
    </a:fontScheme>
    <a:fmtScheme name="Type de bois">
      <a:fillStyleLst>
        <a:solidFill>
          <a:schemeClr val="phClr"/>
        </a:solidFill>
        <a:blipFill rotWithShape="1">
          <a:blip xmlns:r="http://schemas.openxmlformats.org/officeDocument/2006/relationships" r:embed="rId1">
            <a:duotone>
              <a:schemeClr val="phClr">
                <a:tint val="70000"/>
                <a:shade val="63000"/>
              </a:schemeClr>
              <a:schemeClr val="phClr">
                <a:tint val="10000"/>
                <a:satMod val="150000"/>
              </a:schemeClr>
            </a:duotone>
          </a:blip>
          <a:tile tx="0" ty="0" sx="60000" sy="59000" flip="none" algn="tl"/>
        </a:blipFill>
        <a:blipFill rotWithShape="1">
          <a:blip xmlns:r="http://schemas.openxmlformats.org/officeDocument/2006/relationships" r:embed="rId1">
            <a:duotone>
              <a:schemeClr val="phClr">
                <a:shade val="36000"/>
                <a:satMod val="120000"/>
              </a:schemeClr>
              <a:schemeClr val="phClr">
                <a:tint val="40000"/>
              </a:schemeClr>
            </a:duotone>
          </a:blip>
          <a:tile tx="0" ty="0" sx="60000" sy="59000" flip="none" algn="tl"/>
        </a:blipFill>
      </a:fillStyleLst>
      <a:lnStyleLst>
        <a:ln w="6350" cap="flat" cmpd="sng" algn="ctr">
          <a:solidFill>
            <a:schemeClr val="phClr"/>
          </a:solidFill>
          <a:prstDash val="solid"/>
        </a:ln>
        <a:ln w="12700" cap="flat" cmpd="sng" algn="ctr">
          <a:solidFill>
            <a:schemeClr val="phClr"/>
          </a:solidFill>
          <a:prstDash val="solid"/>
        </a:ln>
        <a:ln w="19050" cap="flat" cmpd="sng" algn="ctr">
          <a:solidFill>
            <a:schemeClr val="phClr"/>
          </a:solidFill>
          <a:prstDash val="solid"/>
        </a:ln>
      </a:lnStyleLst>
      <a:effectStyleLst>
        <a:effectStyle>
          <a:effectLst/>
        </a:effectStyle>
        <a:effectStyle>
          <a:effectLst>
            <a:softEdge rad="12700"/>
          </a:effectLst>
        </a:effectStyle>
        <a:effectStyle>
          <a:effectLst>
            <a:outerShdw blurRad="50800" dist="19050" dir="5400000" algn="tl" rotWithShape="0">
              <a:srgbClr val="000000">
                <a:alpha val="60000"/>
              </a:srgbClr>
            </a:outerShdw>
            <a:softEdge rad="12700"/>
          </a:effectLst>
        </a:effectStyle>
      </a:effectStyleLst>
      <a:bgFillStyleLst>
        <a:solidFill>
          <a:schemeClr val="phClr"/>
        </a:solidFill>
        <a:solidFill>
          <a:schemeClr val="phClr">
            <a:shade val="97000"/>
            <a:satMod val="150000"/>
          </a:schemeClr>
        </a:solidFill>
        <a:blipFill rotWithShape="1">
          <a:blip xmlns:r="http://schemas.openxmlformats.org/officeDocument/2006/relationships" r:embed="rId1">
            <a:duotone>
              <a:schemeClr val="phClr">
                <a:tint val="75000"/>
                <a:shade val="58000"/>
                <a:satMod val="120000"/>
              </a:schemeClr>
              <a:schemeClr val="phClr">
                <a:tint val="50000"/>
                <a:shade val="96000"/>
              </a:schemeClr>
            </a:duotone>
          </a:blip>
          <a:tile tx="0" ty="0" sx="100000" sy="100000" flip="none" algn="tl"/>
        </a:blipFill>
      </a:bgFillStyleLst>
    </a:fmtScheme>
  </a:themeElements>
  <a:objectDefaults/>
  <a:extraClrSchemeLst/>
  <a:extLst>
    <a:ext uri="{05A4C25C-085E-4340-85A3-A5531E510DB2}">
      <thm15:themeFamily xmlns:thm15="http://schemas.microsoft.com/office/thememl/2012/main" name="Wood Type" id="{7ACABC62-BF99-48CF-A9DC-4DB89C7B13DC}" vid="{142A1326-48AB-42A9-8428-CB14AA30176D}"/>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59999389629810485"/>
  </sheetPr>
  <dimension ref="A1:F23"/>
  <sheetViews>
    <sheetView tabSelected="1" workbookViewId="0">
      <selection activeCell="F13" sqref="F13"/>
    </sheetView>
  </sheetViews>
  <sheetFormatPr baseColWidth="10" defaultRowHeight="12.75"/>
  <cols>
    <col min="1" max="1" width="27.5703125" customWidth="1"/>
    <col min="2" max="6" width="20" customWidth="1"/>
  </cols>
  <sheetData>
    <row r="1" spans="1:6" ht="17.25" customHeight="1">
      <c r="A1" s="1" t="s">
        <v>26</v>
      </c>
      <c r="B1" s="3" t="s">
        <v>0</v>
      </c>
      <c r="C1" s="3" t="s">
        <v>1</v>
      </c>
      <c r="D1" s="3" t="s">
        <v>2</v>
      </c>
      <c r="E1" s="3" t="s">
        <v>3</v>
      </c>
      <c r="F1" s="3" t="s">
        <v>27</v>
      </c>
    </row>
    <row r="2" spans="1:6" ht="18" customHeight="1">
      <c r="A2" s="1" t="s">
        <v>4</v>
      </c>
      <c r="B2" s="1">
        <v>184000</v>
      </c>
      <c r="C2" s="1">
        <v>190000</v>
      </c>
      <c r="D2" s="1">
        <v>223000</v>
      </c>
      <c r="E2" s="1">
        <v>267000</v>
      </c>
      <c r="F2" s="1">
        <f t="shared" ref="F2:F20" si="0">SUM(B2:E2)</f>
        <v>864000</v>
      </c>
    </row>
    <row r="3" spans="1:6" ht="18" customHeight="1">
      <c r="A3" s="1" t="s">
        <v>5</v>
      </c>
      <c r="B3" s="1">
        <v>149000</v>
      </c>
      <c r="C3" s="1">
        <v>171000</v>
      </c>
      <c r="D3" s="1">
        <v>172000</v>
      </c>
      <c r="E3" s="1">
        <v>169000</v>
      </c>
      <c r="F3" s="1">
        <f t="shared" si="0"/>
        <v>661000</v>
      </c>
    </row>
    <row r="4" spans="1:6" ht="18" customHeight="1">
      <c r="A4" s="1" t="s">
        <v>6</v>
      </c>
      <c r="B4" s="1">
        <v>143000</v>
      </c>
      <c r="C4" s="1">
        <v>135000</v>
      </c>
      <c r="D4" s="1">
        <v>121000</v>
      </c>
      <c r="E4" s="1">
        <v>143000</v>
      </c>
      <c r="F4" s="1">
        <f t="shared" si="0"/>
        <v>542000</v>
      </c>
    </row>
    <row r="5" spans="1:6" ht="18" customHeight="1">
      <c r="A5" s="1" t="s">
        <v>7</v>
      </c>
      <c r="B5" s="1">
        <v>183000</v>
      </c>
      <c r="C5" s="1">
        <v>207000</v>
      </c>
      <c r="D5" s="1">
        <v>188000</v>
      </c>
      <c r="E5" s="1">
        <v>190000</v>
      </c>
      <c r="F5" s="1">
        <f t="shared" si="0"/>
        <v>768000</v>
      </c>
    </row>
    <row r="6" spans="1:6" ht="18" customHeight="1">
      <c r="A6" s="4" t="s">
        <v>8</v>
      </c>
      <c r="B6" s="4">
        <f>SUBTOTAL(109,B2:B5)</f>
        <v>659000</v>
      </c>
      <c r="C6" s="4">
        <f t="shared" ref="C6:F6" si="1">SUBTOTAL(109,C2:C5)</f>
        <v>703000</v>
      </c>
      <c r="D6" s="4">
        <f t="shared" si="1"/>
        <v>704000</v>
      </c>
      <c r="E6" s="4">
        <f t="shared" si="1"/>
        <v>769000</v>
      </c>
      <c r="F6" s="4">
        <f t="shared" si="1"/>
        <v>2835000</v>
      </c>
    </row>
    <row r="7" spans="1:6" ht="18" customHeight="1">
      <c r="A7" s="1" t="s">
        <v>9</v>
      </c>
      <c r="B7" s="1">
        <v>95000</v>
      </c>
      <c r="C7" s="1">
        <v>99000</v>
      </c>
      <c r="D7" s="1">
        <v>97500</v>
      </c>
      <c r="E7" s="1">
        <v>103000</v>
      </c>
      <c r="F7" s="1">
        <f t="shared" si="0"/>
        <v>394500</v>
      </c>
    </row>
    <row r="8" spans="1:6" ht="18" customHeight="1">
      <c r="A8" s="1" t="s">
        <v>10</v>
      </c>
      <c r="B8" s="1">
        <v>47500</v>
      </c>
      <c r="C8" s="1">
        <v>49500</v>
      </c>
      <c r="D8" s="1">
        <v>48000</v>
      </c>
      <c r="E8" s="1">
        <v>51500</v>
      </c>
      <c r="F8" s="1">
        <f t="shared" si="0"/>
        <v>196500</v>
      </c>
    </row>
    <row r="9" spans="1:6" ht="18" customHeight="1">
      <c r="A9" s="1" t="s">
        <v>11</v>
      </c>
      <c r="B9" s="1">
        <v>67500</v>
      </c>
      <c r="C9" s="1">
        <v>69500</v>
      </c>
      <c r="D9" s="1">
        <v>68000</v>
      </c>
      <c r="E9" s="1">
        <v>71500</v>
      </c>
      <c r="F9" s="1">
        <f t="shared" si="0"/>
        <v>276500</v>
      </c>
    </row>
    <row r="10" spans="1:6" ht="18" customHeight="1">
      <c r="A10" s="1" t="s">
        <v>12</v>
      </c>
      <c r="B10" s="1">
        <v>27500</v>
      </c>
      <c r="C10" s="1">
        <v>29500</v>
      </c>
      <c r="D10" s="1">
        <v>28000</v>
      </c>
      <c r="E10" s="1">
        <v>31500</v>
      </c>
      <c r="F10" s="1">
        <f t="shared" si="0"/>
        <v>116500</v>
      </c>
    </row>
    <row r="11" spans="1:6" ht="18" customHeight="1">
      <c r="A11" s="1" t="s">
        <v>13</v>
      </c>
      <c r="B11" s="1">
        <v>3250</v>
      </c>
      <c r="C11" s="1">
        <v>4250</v>
      </c>
      <c r="D11" s="1">
        <v>4000</v>
      </c>
      <c r="E11" s="1">
        <v>5250</v>
      </c>
      <c r="F11" s="1">
        <f t="shared" si="0"/>
        <v>16750</v>
      </c>
    </row>
    <row r="12" spans="1:6" ht="18" customHeight="1">
      <c r="A12" s="5" t="s">
        <v>14</v>
      </c>
      <c r="B12" s="5">
        <f>SUM(B7:B11)</f>
        <v>240750</v>
      </c>
      <c r="C12" s="5">
        <f t="shared" ref="C12:F12" si="2">SUM(C7:C11)</f>
        <v>251750</v>
      </c>
      <c r="D12" s="5">
        <f t="shared" si="2"/>
        <v>245500</v>
      </c>
      <c r="E12" s="5">
        <f t="shared" si="2"/>
        <v>262750</v>
      </c>
      <c r="F12" s="5">
        <f t="shared" si="2"/>
        <v>1000750</v>
      </c>
    </row>
    <row r="13" spans="1:6" ht="18" customHeight="1">
      <c r="A13" s="1" t="s">
        <v>15</v>
      </c>
      <c r="B13" s="1">
        <v>75000</v>
      </c>
      <c r="C13" s="1">
        <v>75000</v>
      </c>
      <c r="D13" s="1">
        <v>75000</v>
      </c>
      <c r="E13" s="1">
        <v>75000</v>
      </c>
      <c r="F13" s="1">
        <f t="shared" si="0"/>
        <v>300000</v>
      </c>
    </row>
    <row r="14" spans="1:6" ht="18" customHeight="1">
      <c r="A14" s="1" t="s">
        <v>16</v>
      </c>
      <c r="B14" s="1">
        <v>35000</v>
      </c>
      <c r="C14" s="1">
        <v>37500</v>
      </c>
      <c r="D14" s="1">
        <v>38000</v>
      </c>
      <c r="E14" s="1">
        <v>40000</v>
      </c>
      <c r="F14" s="1">
        <f t="shared" si="0"/>
        <v>150500</v>
      </c>
    </row>
    <row r="15" spans="1:6" ht="18" customHeight="1">
      <c r="A15" s="1" t="s">
        <v>17</v>
      </c>
      <c r="B15" s="1">
        <v>100000</v>
      </c>
      <c r="C15" s="1">
        <v>100000</v>
      </c>
      <c r="D15" s="1">
        <v>100000</v>
      </c>
      <c r="E15" s="1">
        <v>100000</v>
      </c>
      <c r="F15" s="1">
        <f t="shared" si="0"/>
        <v>400000</v>
      </c>
    </row>
    <row r="16" spans="1:6" ht="18" customHeight="1">
      <c r="A16" s="5" t="s">
        <v>18</v>
      </c>
      <c r="B16" s="5">
        <f>SUM(B13:B15)</f>
        <v>210000</v>
      </c>
      <c r="C16" s="5">
        <f t="shared" ref="C16:F16" si="3">SUM(C13:C15)</f>
        <v>212500</v>
      </c>
      <c r="D16" s="5">
        <f t="shared" si="3"/>
        <v>213000</v>
      </c>
      <c r="E16" s="5">
        <f t="shared" si="3"/>
        <v>215000</v>
      </c>
      <c r="F16" s="5">
        <f t="shared" si="3"/>
        <v>850500</v>
      </c>
    </row>
    <row r="17" spans="1:6" ht="18" customHeight="1">
      <c r="A17" s="6" t="s">
        <v>19</v>
      </c>
      <c r="B17" s="6">
        <f>B6-B12-B16</f>
        <v>208250</v>
      </c>
      <c r="C17" s="6">
        <f t="shared" ref="C17:F17" si="4">C6-C12-C16</f>
        <v>238750</v>
      </c>
      <c r="D17" s="6">
        <f t="shared" si="4"/>
        <v>245500</v>
      </c>
      <c r="E17" s="6">
        <f t="shared" si="4"/>
        <v>291250</v>
      </c>
      <c r="F17" s="6">
        <f t="shared" si="4"/>
        <v>983750</v>
      </c>
    </row>
    <row r="18" spans="1:6" ht="18" customHeight="1">
      <c r="A18" s="1" t="s">
        <v>20</v>
      </c>
      <c r="B18" s="1">
        <v>120000</v>
      </c>
      <c r="C18" s="1">
        <v>120000</v>
      </c>
      <c r="D18" s="1">
        <v>120000</v>
      </c>
      <c r="E18" s="1">
        <v>120000</v>
      </c>
      <c r="F18" s="1">
        <f t="shared" si="0"/>
        <v>480000</v>
      </c>
    </row>
    <row r="19" spans="1:6" ht="18" customHeight="1">
      <c r="A19" s="1" t="s">
        <v>21</v>
      </c>
      <c r="B19" s="1">
        <v>25000</v>
      </c>
      <c r="C19" s="1">
        <v>25000</v>
      </c>
      <c r="D19" s="1">
        <v>25000</v>
      </c>
      <c r="E19" s="1">
        <v>25000</v>
      </c>
      <c r="F19" s="1">
        <f t="shared" si="0"/>
        <v>100000</v>
      </c>
    </row>
    <row r="20" spans="1:6" ht="18" customHeight="1">
      <c r="A20" s="1" t="s">
        <v>22</v>
      </c>
      <c r="B20" s="1">
        <v>50000</v>
      </c>
      <c r="C20" s="1">
        <v>50000</v>
      </c>
      <c r="D20" s="1">
        <v>50000</v>
      </c>
      <c r="E20" s="1">
        <v>50000</v>
      </c>
      <c r="F20" s="1">
        <f t="shared" si="0"/>
        <v>200000</v>
      </c>
    </row>
    <row r="21" spans="1:6" ht="18" customHeight="1">
      <c r="A21" s="5" t="s">
        <v>23</v>
      </c>
      <c r="B21" s="5">
        <f>SUM(B18:B20)</f>
        <v>195000</v>
      </c>
      <c r="C21" s="5">
        <f t="shared" ref="C21:F21" si="5">SUM(C18:C20)</f>
        <v>195000</v>
      </c>
      <c r="D21" s="5">
        <f t="shared" si="5"/>
        <v>195000</v>
      </c>
      <c r="E21" s="5">
        <f t="shared" si="5"/>
        <v>195000</v>
      </c>
      <c r="F21" s="5">
        <f t="shared" si="5"/>
        <v>780000</v>
      </c>
    </row>
    <row r="22" spans="1:6" ht="18" customHeight="1">
      <c r="A22" s="6" t="s">
        <v>24</v>
      </c>
      <c r="B22" s="6">
        <f>B17-B21</f>
        <v>13250</v>
      </c>
      <c r="C22" s="6">
        <f t="shared" ref="C22:F22" si="6">C17-C21</f>
        <v>43750</v>
      </c>
      <c r="D22" s="6">
        <f t="shared" si="6"/>
        <v>50500</v>
      </c>
      <c r="E22" s="6">
        <f t="shared" si="6"/>
        <v>96250</v>
      </c>
      <c r="F22" s="6">
        <f t="shared" si="6"/>
        <v>203750</v>
      </c>
    </row>
    <row r="23" spans="1:6" ht="18" customHeight="1">
      <c r="A23" s="1" t="s">
        <v>25</v>
      </c>
      <c r="B23" s="2">
        <f>B22/B21</f>
        <v>6.7948717948717943E-2</v>
      </c>
      <c r="C23" s="2">
        <f t="shared" ref="C23:E23" si="7">C22/C21</f>
        <v>0.22435897435897437</v>
      </c>
      <c r="D23" s="2">
        <f t="shared" si="7"/>
        <v>0.258974358974359</v>
      </c>
      <c r="E23" s="2">
        <f t="shared" si="7"/>
        <v>0.49358974358974361</v>
      </c>
      <c r="F23" s="2">
        <f>F22/F21</f>
        <v>0.26121794871794873</v>
      </c>
    </row>
  </sheetData>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CF1A33-692E-48DA-A936-BEC732B82B17}">
  <dimension ref="A1:F12"/>
  <sheetViews>
    <sheetView zoomScaleNormal="100" workbookViewId="0">
      <selection activeCell="G19" sqref="G19"/>
    </sheetView>
  </sheetViews>
  <sheetFormatPr baseColWidth="10" defaultRowHeight="12.75"/>
  <cols>
    <col min="1" max="1" width="17.5703125" customWidth="1"/>
    <col min="2" max="2" width="10.28515625" customWidth="1"/>
    <col min="3" max="3" width="24.85546875" customWidth="1"/>
    <col min="4" max="4" width="23.28515625" customWidth="1"/>
    <col min="5" max="5" width="9.28515625" customWidth="1"/>
    <col min="6" max="6" width="11.42578125" bestFit="1" customWidth="1"/>
  </cols>
  <sheetData>
    <row r="1" spans="1:6" ht="15.75">
      <c r="A1" s="8" t="s">
        <v>28</v>
      </c>
      <c r="B1" s="8" t="s">
        <v>29</v>
      </c>
      <c r="C1" s="8" t="s">
        <v>30</v>
      </c>
      <c r="D1" s="8" t="s">
        <v>31</v>
      </c>
      <c r="E1" s="8" t="s">
        <v>32</v>
      </c>
      <c r="F1" s="8"/>
    </row>
    <row r="2" spans="1:6" ht="15">
      <c r="A2" s="7" t="s">
        <v>33</v>
      </c>
      <c r="B2" s="7">
        <v>100</v>
      </c>
      <c r="C2" s="7" t="s">
        <v>34</v>
      </c>
      <c r="D2" s="7" t="s">
        <v>35</v>
      </c>
      <c r="E2" s="7">
        <v>10</v>
      </c>
      <c r="F2" s="11"/>
    </row>
    <row r="3" spans="1:6" ht="15">
      <c r="A3" s="7" t="s">
        <v>36</v>
      </c>
      <c r="B3" s="7">
        <v>50</v>
      </c>
      <c r="C3" s="7" t="s">
        <v>37</v>
      </c>
      <c r="D3" s="7" t="s">
        <v>38</v>
      </c>
      <c r="E3" s="7">
        <v>4</v>
      </c>
      <c r="F3" s="11"/>
    </row>
    <row r="4" spans="1:6" ht="15">
      <c r="A4" s="7" t="s">
        <v>39</v>
      </c>
      <c r="B4" s="7">
        <v>20</v>
      </c>
      <c r="C4" s="7" t="s">
        <v>40</v>
      </c>
      <c r="D4" s="7" t="s">
        <v>41</v>
      </c>
      <c r="E4" s="7">
        <v>10</v>
      </c>
      <c r="F4" s="11"/>
    </row>
    <row r="5" spans="1:6" ht="15">
      <c r="A5" s="7" t="s">
        <v>42</v>
      </c>
      <c r="B5" s="7">
        <v>30</v>
      </c>
      <c r="C5" s="7" t="s">
        <v>43</v>
      </c>
      <c r="D5" s="7" t="s">
        <v>44</v>
      </c>
      <c r="E5" s="7">
        <v>4</v>
      </c>
      <c r="F5" s="11"/>
    </row>
    <row r="6" spans="1:6" ht="15">
      <c r="A6" s="7" t="s">
        <v>45</v>
      </c>
      <c r="B6" s="7">
        <v>35</v>
      </c>
      <c r="C6" s="7" t="s">
        <v>46</v>
      </c>
      <c r="D6" s="7" t="s">
        <v>47</v>
      </c>
      <c r="E6" s="7">
        <v>6</v>
      </c>
      <c r="F6" s="11"/>
    </row>
    <row r="7" spans="1:6" ht="15">
      <c r="A7" s="7" t="s">
        <v>48</v>
      </c>
      <c r="B7" s="7">
        <v>40</v>
      </c>
      <c r="C7" s="7" t="s">
        <v>49</v>
      </c>
      <c r="D7" s="7" t="s">
        <v>50</v>
      </c>
      <c r="E7" s="7">
        <v>5</v>
      </c>
      <c r="F7" s="11"/>
    </row>
    <row r="8" spans="1:6" ht="15">
      <c r="A8" s="7" t="s">
        <v>51</v>
      </c>
      <c r="B8" s="7">
        <v>50</v>
      </c>
      <c r="C8" s="7" t="s">
        <v>52</v>
      </c>
      <c r="D8" s="7" t="s">
        <v>53</v>
      </c>
      <c r="E8" s="7">
        <v>2</v>
      </c>
      <c r="F8" s="11"/>
    </row>
    <row r="9" spans="1:6" ht="15">
      <c r="A9" s="7" t="s">
        <v>54</v>
      </c>
      <c r="B9" s="7">
        <v>30</v>
      </c>
      <c r="C9" s="7" t="s">
        <v>55</v>
      </c>
      <c r="D9" s="7" t="s">
        <v>35</v>
      </c>
      <c r="E9" s="7">
        <v>12</v>
      </c>
      <c r="F9" s="11"/>
    </row>
    <row r="10" spans="1:6" ht="15">
      <c r="A10" s="9" t="s">
        <v>56</v>
      </c>
      <c r="B10" s="9"/>
      <c r="C10" s="9"/>
      <c r="D10" s="9"/>
      <c r="E10" s="9"/>
      <c r="F10" s="9"/>
    </row>
    <row r="11" spans="1:6" ht="15">
      <c r="A11" s="7"/>
      <c r="B11" s="7"/>
      <c r="C11" s="7"/>
      <c r="D11" s="7"/>
      <c r="E11" s="7"/>
      <c r="F11" s="7"/>
    </row>
    <row r="12" spans="1:6" ht="15">
      <c r="A12" s="7" t="s">
        <v>57</v>
      </c>
      <c r="B12" s="7"/>
      <c r="C12" s="7"/>
      <c r="D12" s="7"/>
      <c r="E12" s="7"/>
      <c r="F12" s="7"/>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D1A38B-81D4-4B1F-BA51-5471A40BCB6F}">
  <dimension ref="A1:E5"/>
  <sheetViews>
    <sheetView zoomScaleNormal="100" workbookViewId="0">
      <selection activeCell="F20" sqref="F20"/>
    </sheetView>
  </sheetViews>
  <sheetFormatPr baseColWidth="10" defaultRowHeight="12.75"/>
  <cols>
    <col min="1" max="1" width="16.5703125" customWidth="1"/>
    <col min="6" max="6" width="10.7109375" bestFit="1" customWidth="1"/>
  </cols>
  <sheetData>
    <row r="1" spans="1:5" ht="18.75" customHeight="1">
      <c r="A1" s="10" t="s">
        <v>58</v>
      </c>
      <c r="B1" s="20" t="s">
        <v>0</v>
      </c>
      <c r="C1" s="20" t="s">
        <v>1</v>
      </c>
      <c r="D1" s="20" t="s">
        <v>2</v>
      </c>
      <c r="E1" s="20" t="s">
        <v>3</v>
      </c>
    </row>
    <row r="2" spans="1:5" ht="18.75" customHeight="1">
      <c r="A2" s="19" t="s">
        <v>59</v>
      </c>
      <c r="B2" s="19">
        <v>71</v>
      </c>
      <c r="C2" s="19">
        <v>69</v>
      </c>
      <c r="D2" s="19">
        <v>77</v>
      </c>
      <c r="E2" s="19">
        <v>87</v>
      </c>
    </row>
    <row r="3" spans="1:5" ht="18.75" customHeight="1">
      <c r="A3" s="19" t="s">
        <v>60</v>
      </c>
      <c r="B3" s="19">
        <v>55</v>
      </c>
      <c r="C3" s="19">
        <v>57</v>
      </c>
      <c r="D3" s="19">
        <v>57</v>
      </c>
      <c r="E3" s="19">
        <v>59</v>
      </c>
    </row>
    <row r="4" spans="1:5" ht="18.75" customHeight="1">
      <c r="A4" s="19" t="s">
        <v>61</v>
      </c>
      <c r="B4" s="19">
        <v>60</v>
      </c>
      <c r="C4" s="19">
        <v>65</v>
      </c>
      <c r="D4" s="19">
        <v>63</v>
      </c>
      <c r="E4" s="19">
        <v>65</v>
      </c>
    </row>
    <row r="5" spans="1:5" ht="18.75" customHeight="1">
      <c r="A5" s="19" t="s">
        <v>62</v>
      </c>
      <c r="B5" s="19">
        <v>43</v>
      </c>
      <c r="C5" s="19">
        <v>48</v>
      </c>
      <c r="D5" s="19">
        <v>49</v>
      </c>
      <c r="E5" s="19">
        <v>48</v>
      </c>
    </row>
  </sheetData>
  <phoneticPr fontId="13" type="noConversion"/>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2FE6B4-597B-4770-8440-3BD4C38C873E}">
  <dimension ref="A1:E65"/>
  <sheetViews>
    <sheetView workbookViewId="0">
      <selection activeCell="I15" sqref="I15"/>
    </sheetView>
  </sheetViews>
  <sheetFormatPr baseColWidth="10" defaultRowHeight="12.75"/>
  <sheetData>
    <row r="1" spans="1:5" ht="13.5" thickBot="1">
      <c r="A1" s="12" t="s">
        <v>63</v>
      </c>
      <c r="B1" s="13" t="s">
        <v>64</v>
      </c>
      <c r="C1" s="13" t="s">
        <v>65</v>
      </c>
      <c r="D1" s="13" t="s">
        <v>66</v>
      </c>
      <c r="E1" s="13" t="s">
        <v>67</v>
      </c>
    </row>
    <row r="2" spans="1:5">
      <c r="A2" s="14" t="s">
        <v>68</v>
      </c>
      <c r="B2" s="15" t="s">
        <v>69</v>
      </c>
      <c r="C2" s="15" t="s">
        <v>70</v>
      </c>
      <c r="D2" s="15" t="s">
        <v>71</v>
      </c>
      <c r="E2" s="18">
        <v>84</v>
      </c>
    </row>
    <row r="3" spans="1:5">
      <c r="A3" s="16" t="s">
        <v>72</v>
      </c>
      <c r="B3" s="17" t="s">
        <v>69</v>
      </c>
      <c r="C3" s="17" t="s">
        <v>73</v>
      </c>
      <c r="D3" s="17" t="s">
        <v>74</v>
      </c>
      <c r="E3" s="18">
        <v>72</v>
      </c>
    </row>
    <row r="4" spans="1:5">
      <c r="A4" s="16" t="s">
        <v>75</v>
      </c>
      <c r="B4" s="17" t="s">
        <v>76</v>
      </c>
      <c r="C4" s="17" t="s">
        <v>77</v>
      </c>
      <c r="D4" s="17" t="s">
        <v>74</v>
      </c>
      <c r="E4" s="18">
        <v>26</v>
      </c>
    </row>
    <row r="5" spans="1:5">
      <c r="A5" s="16" t="s">
        <v>78</v>
      </c>
      <c r="B5" s="17" t="s">
        <v>76</v>
      </c>
      <c r="C5" s="17" t="s">
        <v>77</v>
      </c>
      <c r="D5" s="17" t="s">
        <v>79</v>
      </c>
      <c r="E5" s="18">
        <v>70</v>
      </c>
    </row>
    <row r="6" spans="1:5">
      <c r="A6" s="16" t="s">
        <v>80</v>
      </c>
      <c r="B6" s="17" t="s">
        <v>69</v>
      </c>
      <c r="C6" s="17" t="s">
        <v>70</v>
      </c>
      <c r="D6" s="17" t="s">
        <v>79</v>
      </c>
      <c r="E6" s="18">
        <v>159</v>
      </c>
    </row>
    <row r="7" spans="1:5">
      <c r="A7" s="16" t="s">
        <v>81</v>
      </c>
      <c r="B7" s="17" t="s">
        <v>82</v>
      </c>
      <c r="C7" s="17" t="s">
        <v>83</v>
      </c>
      <c r="D7" s="17" t="s">
        <v>74</v>
      </c>
      <c r="E7" s="18">
        <v>114</v>
      </c>
    </row>
    <row r="8" spans="1:5">
      <c r="A8" s="16" t="s">
        <v>84</v>
      </c>
      <c r="B8" s="17" t="s">
        <v>85</v>
      </c>
      <c r="C8" s="17" t="s">
        <v>86</v>
      </c>
      <c r="D8" s="17" t="s">
        <v>71</v>
      </c>
      <c r="E8" s="18">
        <v>36</v>
      </c>
    </row>
    <row r="9" spans="1:5">
      <c r="A9" s="16" t="s">
        <v>87</v>
      </c>
      <c r="B9" s="17" t="s">
        <v>76</v>
      </c>
      <c r="C9" s="17" t="s">
        <v>88</v>
      </c>
      <c r="D9" s="17" t="s">
        <v>74</v>
      </c>
      <c r="E9" s="18">
        <v>45</v>
      </c>
    </row>
    <row r="10" spans="1:5">
      <c r="A10" s="16" t="s">
        <v>68</v>
      </c>
      <c r="B10" s="17" t="s">
        <v>69</v>
      </c>
      <c r="C10" s="17" t="s">
        <v>70</v>
      </c>
      <c r="D10" s="17" t="s">
        <v>79</v>
      </c>
      <c r="E10" s="18">
        <v>93</v>
      </c>
    </row>
    <row r="11" spans="1:5">
      <c r="A11" s="16" t="s">
        <v>72</v>
      </c>
      <c r="B11" s="17" t="s">
        <v>69</v>
      </c>
      <c r="C11" s="17" t="s">
        <v>73</v>
      </c>
      <c r="D11" s="17" t="s">
        <v>71</v>
      </c>
      <c r="E11" s="18">
        <v>84</v>
      </c>
    </row>
    <row r="12" spans="1:5">
      <c r="A12" s="16" t="s">
        <v>84</v>
      </c>
      <c r="B12" s="17" t="s">
        <v>85</v>
      </c>
      <c r="C12" s="17" t="s">
        <v>86</v>
      </c>
      <c r="D12" s="17" t="s">
        <v>74</v>
      </c>
      <c r="E12" s="18">
        <v>44</v>
      </c>
    </row>
    <row r="13" spans="1:5">
      <c r="A13" s="16" t="s">
        <v>89</v>
      </c>
      <c r="B13" s="17" t="s">
        <v>82</v>
      </c>
      <c r="C13" s="17" t="s">
        <v>90</v>
      </c>
      <c r="D13" s="17" t="s">
        <v>74</v>
      </c>
      <c r="E13" s="18">
        <v>37</v>
      </c>
    </row>
    <row r="14" spans="1:5">
      <c r="A14" s="16" t="s">
        <v>87</v>
      </c>
      <c r="B14" s="17" t="s">
        <v>76</v>
      </c>
      <c r="C14" s="17" t="s">
        <v>88</v>
      </c>
      <c r="D14" s="17" t="s">
        <v>91</v>
      </c>
      <c r="E14" s="18">
        <v>40</v>
      </c>
    </row>
    <row r="15" spans="1:5">
      <c r="A15" s="16" t="s">
        <v>80</v>
      </c>
      <c r="B15" s="17" t="s">
        <v>69</v>
      </c>
      <c r="C15" s="17" t="s">
        <v>70</v>
      </c>
      <c r="D15" s="17" t="s">
        <v>91</v>
      </c>
      <c r="E15" s="18">
        <v>89</v>
      </c>
    </row>
    <row r="16" spans="1:5">
      <c r="A16" s="16" t="s">
        <v>89</v>
      </c>
      <c r="B16" s="17" t="s">
        <v>82</v>
      </c>
      <c r="C16" s="17" t="s">
        <v>90</v>
      </c>
      <c r="D16" s="17" t="s">
        <v>79</v>
      </c>
      <c r="E16" s="18">
        <v>44</v>
      </c>
    </row>
    <row r="17" spans="1:5">
      <c r="A17" s="16" t="s">
        <v>92</v>
      </c>
      <c r="B17" s="17" t="s">
        <v>85</v>
      </c>
      <c r="C17" s="17" t="s">
        <v>93</v>
      </c>
      <c r="D17" s="17" t="s">
        <v>71</v>
      </c>
      <c r="E17" s="18">
        <v>65</v>
      </c>
    </row>
    <row r="18" spans="1:5">
      <c r="A18" s="16" t="s">
        <v>94</v>
      </c>
      <c r="B18" s="17" t="s">
        <v>82</v>
      </c>
      <c r="C18" s="17" t="s">
        <v>90</v>
      </c>
      <c r="D18" s="17" t="s">
        <v>74</v>
      </c>
      <c r="E18" s="18">
        <v>73</v>
      </c>
    </row>
    <row r="19" spans="1:5">
      <c r="A19" s="16" t="s">
        <v>95</v>
      </c>
      <c r="B19" s="17" t="s">
        <v>85</v>
      </c>
      <c r="C19" s="17" t="s">
        <v>93</v>
      </c>
      <c r="D19" s="17" t="s">
        <v>91</v>
      </c>
      <c r="E19" s="18">
        <v>36</v>
      </c>
    </row>
    <row r="20" spans="1:5">
      <c r="A20" s="16" t="s">
        <v>78</v>
      </c>
      <c r="B20" s="17" t="s">
        <v>76</v>
      </c>
      <c r="C20" s="17" t="s">
        <v>77</v>
      </c>
      <c r="D20" s="17" t="s">
        <v>91</v>
      </c>
      <c r="E20" s="18">
        <v>44</v>
      </c>
    </row>
    <row r="21" spans="1:5">
      <c r="A21" s="16" t="s">
        <v>87</v>
      </c>
      <c r="B21" s="17" t="s">
        <v>76</v>
      </c>
      <c r="C21" s="17" t="s">
        <v>88</v>
      </c>
      <c r="D21" s="17" t="s">
        <v>79</v>
      </c>
      <c r="E21" s="18">
        <v>59</v>
      </c>
    </row>
    <row r="22" spans="1:5">
      <c r="A22" s="16" t="s">
        <v>92</v>
      </c>
      <c r="B22" s="17" t="s">
        <v>85</v>
      </c>
      <c r="C22" s="17" t="s">
        <v>93</v>
      </c>
      <c r="D22" s="17" t="s">
        <v>74</v>
      </c>
      <c r="E22" s="18">
        <v>76</v>
      </c>
    </row>
    <row r="23" spans="1:5">
      <c r="A23" s="16" t="s">
        <v>95</v>
      </c>
      <c r="B23" s="17" t="s">
        <v>85</v>
      </c>
      <c r="C23" s="17" t="s">
        <v>93</v>
      </c>
      <c r="D23" s="17" t="s">
        <v>71</v>
      </c>
      <c r="E23" s="18">
        <v>52</v>
      </c>
    </row>
    <row r="24" spans="1:5">
      <c r="A24" s="16" t="s">
        <v>96</v>
      </c>
      <c r="B24" s="17" t="s">
        <v>76</v>
      </c>
      <c r="C24" s="17" t="s">
        <v>88</v>
      </c>
      <c r="D24" s="17" t="s">
        <v>91</v>
      </c>
      <c r="E24" s="18">
        <v>41</v>
      </c>
    </row>
    <row r="25" spans="1:5">
      <c r="A25" s="16" t="s">
        <v>97</v>
      </c>
      <c r="B25" s="17" t="s">
        <v>85</v>
      </c>
      <c r="C25" s="17" t="s">
        <v>86</v>
      </c>
      <c r="D25" s="17" t="s">
        <v>71</v>
      </c>
      <c r="E25" s="18">
        <v>32</v>
      </c>
    </row>
    <row r="26" spans="1:5">
      <c r="A26" s="16" t="s">
        <v>97</v>
      </c>
      <c r="B26" s="17" t="s">
        <v>85</v>
      </c>
      <c r="C26" s="17" t="s">
        <v>86</v>
      </c>
      <c r="D26" s="17" t="s">
        <v>91</v>
      </c>
      <c r="E26" s="18">
        <v>22</v>
      </c>
    </row>
    <row r="27" spans="1:5">
      <c r="A27" s="16" t="s">
        <v>75</v>
      </c>
      <c r="B27" s="17" t="s">
        <v>82</v>
      </c>
      <c r="C27" s="17" t="s">
        <v>83</v>
      </c>
      <c r="D27" s="17" t="s">
        <v>71</v>
      </c>
      <c r="E27" s="18">
        <v>21</v>
      </c>
    </row>
    <row r="28" spans="1:5">
      <c r="A28" s="16" t="s">
        <v>72</v>
      </c>
      <c r="B28" s="17" t="s">
        <v>69</v>
      </c>
      <c r="C28" s="17" t="s">
        <v>73</v>
      </c>
      <c r="D28" s="17" t="s">
        <v>79</v>
      </c>
      <c r="E28" s="18">
        <v>93</v>
      </c>
    </row>
    <row r="29" spans="1:5">
      <c r="A29" s="16" t="s">
        <v>94</v>
      </c>
      <c r="B29" s="17" t="s">
        <v>82</v>
      </c>
      <c r="C29" s="17" t="s">
        <v>90</v>
      </c>
      <c r="D29" s="17" t="s">
        <v>79</v>
      </c>
      <c r="E29" s="18">
        <v>87</v>
      </c>
    </row>
    <row r="30" spans="1:5">
      <c r="A30" s="16" t="s">
        <v>92</v>
      </c>
      <c r="B30" s="17" t="s">
        <v>85</v>
      </c>
      <c r="C30" s="17" t="s">
        <v>93</v>
      </c>
      <c r="D30" s="17" t="s">
        <v>91</v>
      </c>
      <c r="E30" s="18">
        <v>45</v>
      </c>
    </row>
    <row r="31" spans="1:5">
      <c r="A31" s="16" t="s">
        <v>98</v>
      </c>
      <c r="B31" s="17" t="s">
        <v>69</v>
      </c>
      <c r="C31" s="17" t="s">
        <v>73</v>
      </c>
      <c r="D31" s="17" t="s">
        <v>71</v>
      </c>
      <c r="E31" s="18">
        <v>76</v>
      </c>
    </row>
    <row r="32" spans="1:5">
      <c r="A32" s="16" t="s">
        <v>94</v>
      </c>
      <c r="B32" s="17" t="s">
        <v>82</v>
      </c>
      <c r="C32" s="17" t="s">
        <v>90</v>
      </c>
      <c r="D32" s="17" t="s">
        <v>71</v>
      </c>
      <c r="E32" s="18">
        <v>54</v>
      </c>
    </row>
    <row r="33" spans="1:5">
      <c r="A33" s="16" t="s">
        <v>96</v>
      </c>
      <c r="B33" s="17" t="s">
        <v>76</v>
      </c>
      <c r="C33" s="17" t="s">
        <v>88</v>
      </c>
      <c r="D33" s="17" t="s">
        <v>79</v>
      </c>
      <c r="E33" s="18">
        <v>61</v>
      </c>
    </row>
    <row r="34" spans="1:5">
      <c r="A34" s="16" t="s">
        <v>96</v>
      </c>
      <c r="B34" s="17" t="s">
        <v>76</v>
      </c>
      <c r="C34" s="17" t="s">
        <v>88</v>
      </c>
      <c r="D34" s="17" t="s">
        <v>74</v>
      </c>
      <c r="E34" s="18">
        <v>47</v>
      </c>
    </row>
    <row r="35" spans="1:5">
      <c r="A35" s="16" t="s">
        <v>81</v>
      </c>
      <c r="B35" s="17" t="s">
        <v>82</v>
      </c>
      <c r="C35" s="17" t="s">
        <v>83</v>
      </c>
      <c r="D35" s="17" t="s">
        <v>91</v>
      </c>
      <c r="E35" s="18">
        <v>100</v>
      </c>
    </row>
    <row r="36" spans="1:5">
      <c r="A36" s="16" t="s">
        <v>96</v>
      </c>
      <c r="B36" s="17" t="s">
        <v>76</v>
      </c>
      <c r="C36" s="17" t="s">
        <v>88</v>
      </c>
      <c r="D36" s="17" t="s">
        <v>71</v>
      </c>
      <c r="E36" s="18">
        <v>31</v>
      </c>
    </row>
    <row r="37" spans="1:5">
      <c r="A37" s="16" t="s">
        <v>97</v>
      </c>
      <c r="B37" s="17" t="s">
        <v>85</v>
      </c>
      <c r="C37" s="17" t="s">
        <v>86</v>
      </c>
      <c r="D37" s="17" t="s">
        <v>74</v>
      </c>
      <c r="E37" s="18">
        <v>37</v>
      </c>
    </row>
    <row r="38" spans="1:5">
      <c r="A38" s="16" t="s">
        <v>98</v>
      </c>
      <c r="B38" s="17" t="s">
        <v>69</v>
      </c>
      <c r="C38" s="17" t="s">
        <v>73</v>
      </c>
      <c r="D38" s="17" t="s">
        <v>74</v>
      </c>
      <c r="E38" s="18">
        <v>65</v>
      </c>
    </row>
    <row r="39" spans="1:5">
      <c r="A39" s="16" t="s">
        <v>95</v>
      </c>
      <c r="B39" s="17" t="s">
        <v>85</v>
      </c>
      <c r="C39" s="17" t="s">
        <v>93</v>
      </c>
      <c r="D39" s="17" t="s">
        <v>79</v>
      </c>
      <c r="E39" s="18">
        <v>31</v>
      </c>
    </row>
    <row r="40" spans="1:5">
      <c r="A40" s="16" t="s">
        <v>89</v>
      </c>
      <c r="B40" s="17" t="s">
        <v>82</v>
      </c>
      <c r="C40" s="17" t="s">
        <v>90</v>
      </c>
      <c r="D40" s="17" t="s">
        <v>91</v>
      </c>
      <c r="E40" s="18">
        <v>34</v>
      </c>
    </row>
    <row r="41" spans="1:5">
      <c r="A41" s="16" t="s">
        <v>75</v>
      </c>
      <c r="B41" s="17" t="s">
        <v>82</v>
      </c>
      <c r="C41" s="17" t="s">
        <v>83</v>
      </c>
      <c r="D41" s="17" t="s">
        <v>74</v>
      </c>
      <c r="E41" s="18">
        <v>29</v>
      </c>
    </row>
    <row r="42" spans="1:5">
      <c r="A42" s="16" t="s">
        <v>98</v>
      </c>
      <c r="B42" s="17" t="s">
        <v>69</v>
      </c>
      <c r="C42" s="17" t="s">
        <v>73</v>
      </c>
      <c r="D42" s="17" t="s">
        <v>91</v>
      </c>
      <c r="E42" s="18">
        <v>46</v>
      </c>
    </row>
    <row r="43" spans="1:5">
      <c r="A43" s="16" t="s">
        <v>84</v>
      </c>
      <c r="B43" s="17" t="s">
        <v>85</v>
      </c>
      <c r="C43" s="17" t="s">
        <v>86</v>
      </c>
      <c r="D43" s="17" t="s">
        <v>91</v>
      </c>
      <c r="E43" s="18">
        <v>26</v>
      </c>
    </row>
    <row r="44" spans="1:5">
      <c r="A44" s="16" t="s">
        <v>87</v>
      </c>
      <c r="B44" s="17" t="s">
        <v>76</v>
      </c>
      <c r="C44" s="17" t="s">
        <v>88</v>
      </c>
      <c r="D44" s="17" t="s">
        <v>71</v>
      </c>
      <c r="E44" s="18">
        <v>29</v>
      </c>
    </row>
    <row r="45" spans="1:5">
      <c r="A45" s="16" t="s">
        <v>97</v>
      </c>
      <c r="B45" s="17" t="s">
        <v>85</v>
      </c>
      <c r="C45" s="17" t="s">
        <v>86</v>
      </c>
      <c r="D45" s="17" t="s">
        <v>79</v>
      </c>
      <c r="E45" s="18">
        <v>19</v>
      </c>
    </row>
    <row r="46" spans="1:5">
      <c r="A46" s="16" t="s">
        <v>75</v>
      </c>
      <c r="B46" s="17" t="s">
        <v>76</v>
      </c>
      <c r="C46" s="17" t="s">
        <v>77</v>
      </c>
      <c r="D46" s="17" t="s">
        <v>79</v>
      </c>
      <c r="E46" s="18">
        <v>34</v>
      </c>
    </row>
    <row r="47" spans="1:5">
      <c r="A47" s="16" t="s">
        <v>80</v>
      </c>
      <c r="B47" s="17" t="s">
        <v>69</v>
      </c>
      <c r="C47" s="17" t="s">
        <v>70</v>
      </c>
      <c r="D47" s="17" t="s">
        <v>74</v>
      </c>
      <c r="E47" s="18">
        <v>116</v>
      </c>
    </row>
    <row r="48" spans="1:5">
      <c r="A48" s="16" t="s">
        <v>95</v>
      </c>
      <c r="B48" s="17" t="s">
        <v>85</v>
      </c>
      <c r="C48" s="17" t="s">
        <v>93</v>
      </c>
      <c r="D48" s="17" t="s">
        <v>74</v>
      </c>
      <c r="E48" s="18">
        <v>61</v>
      </c>
    </row>
    <row r="49" spans="1:5">
      <c r="A49" s="16" t="s">
        <v>78</v>
      </c>
      <c r="B49" s="17" t="s">
        <v>76</v>
      </c>
      <c r="C49" s="17" t="s">
        <v>77</v>
      </c>
      <c r="D49" s="17" t="s">
        <v>71</v>
      </c>
      <c r="E49" s="18">
        <v>31</v>
      </c>
    </row>
    <row r="50" spans="1:5">
      <c r="A50" s="16" t="s">
        <v>89</v>
      </c>
      <c r="B50" s="17" t="s">
        <v>82</v>
      </c>
      <c r="C50" s="17" t="s">
        <v>90</v>
      </c>
      <c r="D50" s="17" t="s">
        <v>71</v>
      </c>
      <c r="E50" s="18">
        <v>26</v>
      </c>
    </row>
    <row r="51" spans="1:5">
      <c r="A51" s="16" t="s">
        <v>72</v>
      </c>
      <c r="B51" s="17" t="s">
        <v>69</v>
      </c>
      <c r="C51" s="17" t="s">
        <v>73</v>
      </c>
      <c r="D51" s="17" t="s">
        <v>91</v>
      </c>
      <c r="E51" s="18">
        <v>51</v>
      </c>
    </row>
    <row r="52" spans="1:5">
      <c r="A52" s="16" t="s">
        <v>68</v>
      </c>
      <c r="B52" s="17" t="s">
        <v>69</v>
      </c>
      <c r="C52" s="17" t="s">
        <v>70</v>
      </c>
      <c r="D52" s="17" t="s">
        <v>74</v>
      </c>
      <c r="E52" s="18">
        <v>72</v>
      </c>
    </row>
    <row r="53" spans="1:5">
      <c r="A53" s="16" t="s">
        <v>94</v>
      </c>
      <c r="B53" s="17" t="s">
        <v>82</v>
      </c>
      <c r="C53" s="17" t="s">
        <v>90</v>
      </c>
      <c r="D53" s="17" t="s">
        <v>91</v>
      </c>
      <c r="E53" s="18">
        <v>68</v>
      </c>
    </row>
    <row r="54" spans="1:5">
      <c r="A54" s="16" t="s">
        <v>75</v>
      </c>
      <c r="B54" s="17" t="s">
        <v>82</v>
      </c>
      <c r="C54" s="17" t="s">
        <v>83</v>
      </c>
      <c r="D54" s="17" t="s">
        <v>91</v>
      </c>
      <c r="E54" s="18">
        <v>26</v>
      </c>
    </row>
    <row r="55" spans="1:5">
      <c r="A55" s="16" t="s">
        <v>75</v>
      </c>
      <c r="B55" s="17" t="s">
        <v>76</v>
      </c>
      <c r="C55" s="17" t="s">
        <v>77</v>
      </c>
      <c r="D55" s="17" t="s">
        <v>71</v>
      </c>
      <c r="E55" s="18">
        <v>17</v>
      </c>
    </row>
    <row r="56" spans="1:5">
      <c r="A56" s="16" t="s">
        <v>92</v>
      </c>
      <c r="B56" s="17" t="s">
        <v>85</v>
      </c>
      <c r="C56" s="17" t="s">
        <v>93</v>
      </c>
      <c r="D56" s="17" t="s">
        <v>79</v>
      </c>
      <c r="E56" s="18">
        <v>34</v>
      </c>
    </row>
    <row r="57" spans="1:5">
      <c r="A57" s="16" t="s">
        <v>68</v>
      </c>
      <c r="B57" s="17" t="s">
        <v>69</v>
      </c>
      <c r="C57" s="17" t="s">
        <v>70</v>
      </c>
      <c r="D57" s="17" t="s">
        <v>91</v>
      </c>
      <c r="E57" s="18">
        <v>51</v>
      </c>
    </row>
    <row r="58" spans="1:5">
      <c r="A58" s="16" t="s">
        <v>75</v>
      </c>
      <c r="B58" s="17" t="s">
        <v>82</v>
      </c>
      <c r="C58" s="17" t="s">
        <v>83</v>
      </c>
      <c r="D58" s="17" t="s">
        <v>79</v>
      </c>
      <c r="E58" s="18">
        <v>34</v>
      </c>
    </row>
    <row r="59" spans="1:5">
      <c r="A59" s="16" t="s">
        <v>78</v>
      </c>
      <c r="B59" s="17" t="s">
        <v>76</v>
      </c>
      <c r="C59" s="17" t="s">
        <v>77</v>
      </c>
      <c r="D59" s="17" t="s">
        <v>74</v>
      </c>
      <c r="E59" s="18">
        <v>55</v>
      </c>
    </row>
    <row r="60" spans="1:5">
      <c r="A60" s="16" t="s">
        <v>80</v>
      </c>
      <c r="B60" s="17" t="s">
        <v>69</v>
      </c>
      <c r="C60" s="17" t="s">
        <v>70</v>
      </c>
      <c r="D60" s="17" t="s">
        <v>71</v>
      </c>
      <c r="E60" s="18">
        <v>136</v>
      </c>
    </row>
    <row r="61" spans="1:5">
      <c r="A61" s="16" t="s">
        <v>81</v>
      </c>
      <c r="B61" s="17" t="s">
        <v>82</v>
      </c>
      <c r="C61" s="17" t="s">
        <v>83</v>
      </c>
      <c r="D61" s="17" t="s">
        <v>79</v>
      </c>
      <c r="E61" s="18">
        <v>139</v>
      </c>
    </row>
    <row r="62" spans="1:5">
      <c r="A62" s="16" t="s">
        <v>75</v>
      </c>
      <c r="B62" s="17" t="s">
        <v>76</v>
      </c>
      <c r="C62" s="17" t="s">
        <v>77</v>
      </c>
      <c r="D62" s="17" t="s">
        <v>91</v>
      </c>
      <c r="E62" s="18">
        <v>23</v>
      </c>
    </row>
    <row r="63" spans="1:5">
      <c r="A63" s="16" t="s">
        <v>98</v>
      </c>
      <c r="B63" s="17" t="s">
        <v>69</v>
      </c>
      <c r="C63" s="17" t="s">
        <v>73</v>
      </c>
      <c r="D63" s="17" t="s">
        <v>79</v>
      </c>
      <c r="E63" s="18">
        <v>85</v>
      </c>
    </row>
    <row r="64" spans="1:5">
      <c r="A64" s="16" t="s">
        <v>81</v>
      </c>
      <c r="B64" s="17" t="s">
        <v>82</v>
      </c>
      <c r="C64" s="17" t="s">
        <v>83</v>
      </c>
      <c r="D64" s="17" t="s">
        <v>71</v>
      </c>
      <c r="E64" s="18">
        <v>87</v>
      </c>
    </row>
    <row r="65" spans="1:5">
      <c r="A65" s="16" t="s">
        <v>84</v>
      </c>
      <c r="B65" s="17" t="s">
        <v>85</v>
      </c>
      <c r="C65" s="17" t="s">
        <v>86</v>
      </c>
      <c r="D65" s="17" t="s">
        <v>79</v>
      </c>
      <c r="E65" s="18">
        <v>22</v>
      </c>
    </row>
  </sheetData>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comptes</vt:lpstr>
      <vt:lpstr>commandes</vt:lpstr>
      <vt:lpstr>somme</vt:lpstr>
      <vt:lpstr>ventes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comptes</dc:title>
  <dc:subject>comptes - correction</dc:subject>
  <cp:keywords>exercice Excel 2024</cp:keywords>
  <cp:lastModifiedBy>joel Green</cp:lastModifiedBy>
  <dcterms:created xsi:type="dcterms:W3CDTF">1998-11-18T14:17:13Z</dcterms:created>
  <dcterms:modified xsi:type="dcterms:W3CDTF">2025-01-29T09:07:52Z</dcterms:modified>
  <cp:category>exercice Excel 2024</cp:category>
</cp:coreProperties>
</file>