
<file path=xl/calcChain.xml><?xml version="1.0" encoding="utf-8"?>
<calcChain xmlns="http://schemas.openxmlformats.org/spreadsheetml/2006/main">
  <c r="B7" i="1" l="1"/>
  <c r="B6" i="1"/>
  <c r="B13" i="1"/>
  <c r="B11" i="1"/>
  <c r="B10" i="1"/>
  <c r="B8" i="1"/>
  <c r="B9" i="1"/>
  <c r="B17" i="1"/>
  <c r="B4" i="1" l="1"/>
  <c r="C4" i="1"/>
  <c r="D4" i="1"/>
  <c r="E4" i="1"/>
  <c r="F4" i="1"/>
  <c r="G4" i="1"/>
  <c r="H4" i="1"/>
  <c r="I4" i="1"/>
  <c r="J4" i="1"/>
  <c r="K4" i="1"/>
  <c r="B5" i="1"/>
  <c r="C5" i="1"/>
  <c r="D5" i="1"/>
  <c r="E5" i="1"/>
  <c r="F5" i="1"/>
  <c r="G5" i="1"/>
  <c r="H5" i="1"/>
  <c r="I5" i="1"/>
  <c r="J5" i="1"/>
  <c r="K5" i="1"/>
  <c r="B12" i="1"/>
  <c r="B14" i="1"/>
  <c r="B15" i="1"/>
  <c r="B16" i="1"/>
</calcChain>
</file>

<file path=xl/sharedStrings.xml><?xml version="1.0" encoding="utf-8"?>
<sst xmlns="http://schemas.openxmlformats.org/spreadsheetml/2006/main" count="32" uniqueCount="30">
  <si>
    <t>FONCTIONS DE DATE ET D'HEURE</t>
  </si>
  <si>
    <t>FORMAT</t>
  </si>
  <si>
    <t>STANDART</t>
  </si>
  <si>
    <t>(J.MMM.AA)</t>
  </si>
  <si>
    <t>(J.MMM)</t>
  </si>
  <si>
    <t>(MMM.AA)</t>
  </si>
  <si>
    <t>(MM/JJ/AA)</t>
  </si>
  <si>
    <t>(MM/JJ)</t>
  </si>
  <si>
    <t>(HH:MM:SS)</t>
  </si>
  <si>
    <t>(HH:MM)</t>
  </si>
  <si>
    <t xml:space="preserve"> =AUJOURDHUI()</t>
  </si>
  <si>
    <t xml:space="preserve"> =MAINTENANT()</t>
  </si>
  <si>
    <t>08:30:30 AM</t>
  </si>
  <si>
    <t>08:30 AM</t>
  </si>
  <si>
    <t>08h30m30s</t>
  </si>
  <si>
    <t>08h30m</t>
  </si>
  <si>
    <t xml:space="preserve"> =HEURE(0,33333)</t>
  </si>
  <si>
    <t xml:space="preserve"> =MINUTE(0,3545)</t>
  </si>
  <si>
    <t xml:space="preserve"> =SECONDE(0,35451)</t>
  </si>
  <si>
    <t xml:space="preserve"> =TEMPS(8;30;30)</t>
  </si>
  <si>
    <t xml:space="preserve"> =ANNEE(42517)-2000</t>
  </si>
  <si>
    <t xml:space="preserve"> =JOUR(40000)</t>
  </si>
  <si>
    <t xml:space="preserve"> =JOURSEM(40000)</t>
  </si>
  <si>
    <t xml:space="preserve"> =JOURS360(33502;40000)</t>
  </si>
  <si>
    <t xml:space="preserve"> =MOIS(40000)</t>
  </si>
  <si>
    <t xml:space="preserve"> =DATE(2009;7;6)</t>
  </si>
  <si>
    <t>17 février 2016</t>
  </si>
  <si>
    <t xml:space="preserve"> =DATEVAL(L4)</t>
  </si>
  <si>
    <t xml:space="preserve"> =TEMPSVAL(L5)</t>
  </si>
  <si>
    <t>12:35</t>
  </si>
</sst>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showGridLines="0" tabSelected="1" zoomScaleNormal="100" workbookViewId="0">
      <selection activeCell="I29" sqref="I29"/>
    </sheetView>
  </sheetViews>
  <sheetFormatPr baseColWidth="10" defaultColWidth="9" defaultRowHeight="12.75" x14ac:dyDescent="0.2"/>
  <cols>
    <col min="1" max="1" width="21.625" style="1" customWidth="1"/>
    <col min="2" max="2" width="11.875" style="1" customWidth="1"/>
    <col min="3" max="3" width="17.25" style="1" bestFit="1" customWidth="1"/>
    <col min="4" max="4" width="9.125" style="1" customWidth="1"/>
    <col min="5" max="5" width="10.25" style="1" customWidth="1"/>
    <col min="6" max="6" width="12.5" style="1" customWidth="1"/>
    <col min="7" max="7" width="9.125" style="1" customWidth="1"/>
    <col min="8" max="8" width="13.5" style="1" customWidth="1"/>
    <col min="9" max="9" width="10.625" style="1" customWidth="1"/>
    <col min="10" max="10" width="12.5" style="1" customWidth="1"/>
    <col min="11" max="11" width="9.125" style="1" customWidth="1"/>
    <col min="12" max="12" width="11.625" style="1" customWidth="1"/>
    <col min="13" max="16384" width="9" style="1"/>
  </cols>
  <sheetData>
    <row r="1" spans="1:12" x14ac:dyDescent="0.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2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2" s="2" customFormat="1" ht="13.5" thickBot="1" x14ac:dyDescent="0.25">
      <c r="A3" s="29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7</v>
      </c>
      <c r="H3" s="29" t="s">
        <v>8</v>
      </c>
      <c r="I3" s="29" t="s">
        <v>9</v>
      </c>
      <c r="J3" s="29" t="s">
        <v>8</v>
      </c>
      <c r="K3" s="29" t="s">
        <v>9</v>
      </c>
    </row>
    <row r="4" spans="1:12" x14ac:dyDescent="0.2">
      <c r="A4" s="30" t="s">
        <v>10</v>
      </c>
      <c r="B4" s="5">
        <f t="shared" ref="B4:K4" ca="1" si="0">TODAY()</f>
        <v>42417</v>
      </c>
      <c r="C4" s="6">
        <f t="shared" ca="1" si="0"/>
        <v>42417</v>
      </c>
      <c r="D4" s="7">
        <f t="shared" ca="1" si="0"/>
        <v>42417</v>
      </c>
      <c r="E4" s="8">
        <f t="shared" ca="1" si="0"/>
        <v>42417</v>
      </c>
      <c r="F4" s="9">
        <f t="shared" ca="1" si="0"/>
        <v>42417</v>
      </c>
      <c r="G4" s="10">
        <f t="shared" ca="1" si="0"/>
        <v>42417</v>
      </c>
      <c r="H4" s="11">
        <f t="shared" ca="1" si="0"/>
        <v>42417</v>
      </c>
      <c r="I4" s="12">
        <f t="shared" ca="1" si="0"/>
        <v>42417</v>
      </c>
      <c r="J4" s="13">
        <f t="shared" ca="1" si="0"/>
        <v>42417</v>
      </c>
      <c r="K4" s="14">
        <f t="shared" ca="1" si="0"/>
        <v>42417</v>
      </c>
      <c r="L4" s="36" t="s">
        <v>26</v>
      </c>
    </row>
    <row r="5" spans="1:12" x14ac:dyDescent="0.2">
      <c r="A5" s="31" t="s">
        <v>11</v>
      </c>
      <c r="B5" s="15">
        <f t="shared" ref="B5:K5" ca="1" si="1">NOW()</f>
        <v>42417.490694444445</v>
      </c>
      <c r="C5" s="16">
        <f t="shared" ca="1" si="1"/>
        <v>42417.490694444445</v>
      </c>
      <c r="D5" s="17">
        <f t="shared" ca="1" si="1"/>
        <v>42417.490694444445</v>
      </c>
      <c r="E5" s="18">
        <f t="shared" ca="1" si="1"/>
        <v>42417.490694444445</v>
      </c>
      <c r="F5" s="19">
        <f t="shared" ca="1" si="1"/>
        <v>42417.490694444445</v>
      </c>
      <c r="G5" s="20">
        <f t="shared" ca="1" si="1"/>
        <v>42417.490694444445</v>
      </c>
      <c r="H5" s="21">
        <f t="shared" ca="1" si="1"/>
        <v>42417.490694444445</v>
      </c>
      <c r="I5" s="22">
        <f t="shared" ca="1" si="1"/>
        <v>42417.490694444445</v>
      </c>
      <c r="J5" s="23">
        <f t="shared" ca="1" si="1"/>
        <v>42417.490694444445</v>
      </c>
      <c r="K5" s="24">
        <f t="shared" ca="1" si="1"/>
        <v>42417.490694444445</v>
      </c>
      <c r="L5" s="36" t="s">
        <v>29</v>
      </c>
    </row>
    <row r="6" spans="1:12" x14ac:dyDescent="0.2">
      <c r="A6" s="30" t="s">
        <v>27</v>
      </c>
      <c r="B6" s="25">
        <f>DATEVALUE(L4)</f>
        <v>42417</v>
      </c>
      <c r="C6" s="6">
        <v>40000</v>
      </c>
      <c r="D6" s="7">
        <v>40000</v>
      </c>
      <c r="E6" s="8">
        <v>40000</v>
      </c>
      <c r="F6" s="9">
        <v>40000</v>
      </c>
      <c r="G6" s="10">
        <v>40000</v>
      </c>
      <c r="H6" s="11"/>
      <c r="I6" s="12"/>
      <c r="J6" s="13"/>
      <c r="K6" s="14"/>
    </row>
    <row r="7" spans="1:12" x14ac:dyDescent="0.2">
      <c r="A7" s="32" t="s">
        <v>28</v>
      </c>
      <c r="B7" s="26">
        <f>TIMEVALUE(L5)</f>
        <v>0.52430555555555558</v>
      </c>
      <c r="C7" s="27"/>
      <c r="D7" s="27"/>
      <c r="E7" s="27"/>
      <c r="F7" s="27"/>
      <c r="G7" s="27"/>
      <c r="H7" s="15" t="s">
        <v>12</v>
      </c>
      <c r="I7" s="15" t="s">
        <v>13</v>
      </c>
      <c r="J7" s="15" t="s">
        <v>14</v>
      </c>
      <c r="K7" s="15" t="s">
        <v>15</v>
      </c>
    </row>
    <row r="8" spans="1:12" x14ac:dyDescent="0.2">
      <c r="A8" s="30" t="s">
        <v>21</v>
      </c>
      <c r="B8" s="33">
        <f>DAY(40000)</f>
        <v>6</v>
      </c>
      <c r="C8" s="34"/>
      <c r="D8" s="4"/>
      <c r="E8" s="4"/>
      <c r="F8" s="4"/>
      <c r="G8" s="4"/>
      <c r="H8" s="4"/>
      <c r="I8" s="4"/>
      <c r="J8" s="4"/>
      <c r="K8" s="4"/>
    </row>
    <row r="9" spans="1:12" x14ac:dyDescent="0.2">
      <c r="A9" s="31" t="s">
        <v>22</v>
      </c>
      <c r="B9" s="15">
        <f>WEEKDAY(40000)</f>
        <v>2</v>
      </c>
      <c r="C9" s="4"/>
      <c r="D9" s="4"/>
      <c r="E9" s="4"/>
      <c r="F9" s="4"/>
      <c r="G9" s="4"/>
      <c r="H9" s="4"/>
      <c r="I9" s="4"/>
      <c r="J9" s="4"/>
      <c r="K9" s="4"/>
    </row>
    <row r="10" spans="1:12" x14ac:dyDescent="0.2">
      <c r="A10" s="30" t="s">
        <v>23</v>
      </c>
      <c r="B10" s="25">
        <f>DAYS360(33502,40000)</f>
        <v>6405</v>
      </c>
      <c r="C10" s="4"/>
      <c r="D10" s="4"/>
      <c r="E10" s="4"/>
      <c r="F10" s="4"/>
      <c r="G10" s="4"/>
      <c r="H10" s="4"/>
      <c r="I10" s="4"/>
      <c r="J10" s="4"/>
      <c r="K10" s="4"/>
    </row>
    <row r="11" spans="1:12" x14ac:dyDescent="0.2">
      <c r="A11" s="32" t="s">
        <v>24</v>
      </c>
      <c r="B11" s="26">
        <f>MONTH(40000)</f>
        <v>7</v>
      </c>
      <c r="C11" s="4"/>
      <c r="D11" s="4"/>
      <c r="E11" s="4"/>
      <c r="F11" s="4"/>
      <c r="G11" s="4"/>
      <c r="H11" s="4"/>
      <c r="I11" s="4"/>
      <c r="J11" s="4"/>
      <c r="K11" s="4"/>
    </row>
    <row r="12" spans="1:12" x14ac:dyDescent="0.2">
      <c r="A12" s="30" t="s">
        <v>16</v>
      </c>
      <c r="B12" s="5">
        <f>HOUR(0.33333)</f>
        <v>8</v>
      </c>
      <c r="C12" s="4"/>
      <c r="D12" s="4"/>
      <c r="E12" s="4"/>
      <c r="F12" s="4"/>
      <c r="G12" s="4"/>
      <c r="H12" s="4"/>
      <c r="I12" s="4"/>
      <c r="J12" s="4"/>
      <c r="K12" s="4"/>
    </row>
    <row r="13" spans="1:12" x14ac:dyDescent="0.2">
      <c r="A13" s="31" t="s">
        <v>25</v>
      </c>
      <c r="B13" s="35">
        <f>DATE(2009,7,6)</f>
        <v>40000</v>
      </c>
      <c r="C13" s="4"/>
      <c r="D13" s="4"/>
      <c r="E13" s="4"/>
      <c r="F13" s="4"/>
      <c r="G13" s="4"/>
      <c r="H13" s="4"/>
      <c r="I13" s="4"/>
      <c r="J13" s="4"/>
      <c r="K13" s="4"/>
    </row>
    <row r="14" spans="1:12" x14ac:dyDescent="0.2">
      <c r="A14" s="30" t="s">
        <v>17</v>
      </c>
      <c r="B14" s="25">
        <f>MINUTE(0.35416666)</f>
        <v>30</v>
      </c>
      <c r="C14" s="4"/>
      <c r="D14" s="4"/>
      <c r="E14" s="4"/>
      <c r="F14" s="4"/>
      <c r="G14" s="4"/>
      <c r="H14" s="4"/>
      <c r="I14" s="4"/>
      <c r="J14" s="4"/>
      <c r="K14" s="4"/>
    </row>
    <row r="15" spans="1:12" x14ac:dyDescent="0.2">
      <c r="A15" s="32" t="s">
        <v>18</v>
      </c>
      <c r="B15" s="26">
        <f>SECOND(0.35451)</f>
        <v>30</v>
      </c>
      <c r="C15" s="4"/>
      <c r="D15" s="4"/>
      <c r="E15" s="4"/>
      <c r="F15" s="4"/>
      <c r="G15" s="4"/>
      <c r="H15" s="4"/>
      <c r="I15" s="4"/>
      <c r="J15" s="4"/>
      <c r="K15" s="4"/>
    </row>
    <row r="16" spans="1:12" x14ac:dyDescent="0.2">
      <c r="A16" s="30" t="s">
        <v>19</v>
      </c>
      <c r="B16" s="5">
        <f>TIME(8,30,30)</f>
        <v>0.35451388888888885</v>
      </c>
      <c r="C16" s="4"/>
      <c r="D16" s="4"/>
      <c r="E16" s="4"/>
      <c r="F16" s="4"/>
      <c r="G16" s="4"/>
      <c r="H16" s="4"/>
      <c r="I16" s="28"/>
      <c r="J16" s="28"/>
      <c r="K16" s="4"/>
    </row>
    <row r="17" spans="1:11" x14ac:dyDescent="0.2">
      <c r="A17" s="31" t="s">
        <v>20</v>
      </c>
      <c r="B17" s="15">
        <f>YEAR(42517)-2000</f>
        <v>16</v>
      </c>
      <c r="C17" s="4"/>
      <c r="D17" s="4"/>
      <c r="E17" s="4"/>
      <c r="F17" s="4"/>
      <c r="G17" s="4"/>
      <c r="H17" s="4"/>
      <c r="I17" s="28"/>
      <c r="J17" s="28"/>
      <c r="K17" s="4"/>
    </row>
    <row r="18" spans="1:11" x14ac:dyDescent="0.2">
      <c r="A18" s="28"/>
      <c r="B18" s="28"/>
      <c r="C18" s="4"/>
      <c r="D18" s="4"/>
      <c r="E18" s="4"/>
      <c r="F18" s="4"/>
      <c r="G18" s="4"/>
      <c r="H18" s="4"/>
      <c r="I18" s="28"/>
      <c r="J18" s="28"/>
      <c r="K18" s="4"/>
    </row>
  </sheetData>
  <phoneticPr fontId="0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FONCDATE.XLS</dc:title>
  <dc:subject>Etude des fonctions de catégorie "date et heure"</dc:subject>
  <dc:creator>IOS</dc:creator>
  <dc:description>Etude des fonctions
 AUJOURDHUI-MAINTENANT-DATEVAL-TEMPSVAL-JOUR-JOURSEM-JOURS360-MOIS-HEURE-DATE-MINUTE-SECONDE-TEMPS-ANNEE</dc:description>
  <cp:lastModifiedBy>joel</cp:lastModifiedBy>
  <dcterms:created xsi:type="dcterms:W3CDTF">1998-05-27T13:59:13Z</dcterms:created>
  <dcterms:modified xsi:type="dcterms:W3CDTF">2016-02-17T11:00:35Z</dcterms:modified>
  <cp:category>Exercice stage fonctions dates</cp:category>
</cp:coreProperties>
</file>