
<file path=xl/calcChain.xml><?xml version="1.0" encoding="utf-8"?>
<calcChain xmlns="http://schemas.openxmlformats.org/spreadsheetml/2006/main">
  <c r="F6" i="1" l="1"/>
  <c r="G2" i="1"/>
  <c r="G5" i="1"/>
  <c r="G4" i="1"/>
  <c r="G3" i="1"/>
  <c r="E6" i="1"/>
  <c r="D6" i="1"/>
  <c r="C6" i="1"/>
  <c r="B6" i="1"/>
  <c r="F5" i="1"/>
  <c r="F4" i="1"/>
  <c r="F3" i="1"/>
  <c r="F2" i="1"/>
  <c r="G2" i="2"/>
  <c r="G3" i="2"/>
  <c r="G4" i="2"/>
  <c r="G5" i="2"/>
  <c r="F6" i="2"/>
  <c r="E6" i="2"/>
  <c r="D6" i="2"/>
  <c r="C6" i="2"/>
  <c r="B6" i="2"/>
  <c r="F5" i="2"/>
  <c r="F4" i="2"/>
  <c r="F3" i="2"/>
  <c r="F2" i="2"/>
  <c r="G2" i="3"/>
  <c r="G3" i="3"/>
  <c r="G4" i="3"/>
  <c r="G5" i="3"/>
  <c r="E6" i="3"/>
  <c r="D6" i="3"/>
  <c r="C6" i="3"/>
  <c r="B6" i="3"/>
  <c r="F5" i="3"/>
  <c r="F4" i="3"/>
  <c r="F3" i="3"/>
  <c r="F2" i="3"/>
  <c r="F6" i="3"/>
  <c r="B6" i="4"/>
  <c r="G2" i="4"/>
  <c r="G3" i="4"/>
  <c r="G4" i="4"/>
  <c r="G5" i="4"/>
  <c r="E6" i="4"/>
  <c r="D6" i="4"/>
  <c r="C6" i="4"/>
  <c r="F5" i="4"/>
  <c r="F4" i="4"/>
  <c r="F3" i="4"/>
  <c r="F2" i="4"/>
  <c r="F6" i="4"/>
  <c r="C2" i="5"/>
  <c r="D2" i="5"/>
  <c r="E2" i="5"/>
  <c r="C3" i="5"/>
  <c r="D3" i="5"/>
  <c r="E3" i="5"/>
  <c r="C4" i="5"/>
  <c r="D4" i="5"/>
  <c r="E4" i="5"/>
  <c r="C5" i="5"/>
  <c r="D5" i="5"/>
  <c r="E5" i="5"/>
  <c r="B3" i="5"/>
  <c r="B4" i="5"/>
  <c r="B5" i="5"/>
  <c r="B2" i="5"/>
  <c r="G6" i="1" l="1"/>
  <c r="G4" i="5"/>
  <c r="G3" i="5"/>
  <c r="G5" i="5"/>
  <c r="G6" i="2"/>
  <c r="G6" i="4"/>
  <c r="F4" i="5"/>
  <c r="D6" i="5"/>
  <c r="G6" i="3"/>
  <c r="F5" i="5"/>
  <c r="B6" i="5"/>
  <c r="F2" i="5"/>
  <c r="F6" i="5"/>
  <c r="F3" i="5"/>
  <c r="E6" i="5"/>
  <c r="C6" i="5"/>
  <c r="G2" i="5"/>
  <c r="G6" i="5" l="1"/>
</calcChain>
</file>

<file path=xl/sharedStrings.xml><?xml version="1.0" encoding="utf-8"?>
<sst xmlns="http://schemas.openxmlformats.org/spreadsheetml/2006/main" count="60" uniqueCount="16">
  <si>
    <t>Région EST</t>
  </si>
  <si>
    <t>TRIM.1</t>
  </si>
  <si>
    <t>TRIM.2</t>
  </si>
  <si>
    <t>TRIM.3</t>
  </si>
  <si>
    <t>TRIM.4</t>
  </si>
  <si>
    <t>International</t>
  </si>
  <si>
    <t>Course</t>
  </si>
  <si>
    <t>Messagerie</t>
  </si>
  <si>
    <t>Express</t>
  </si>
  <si>
    <t>TOTAL</t>
  </si>
  <si>
    <t>Région NORD</t>
  </si>
  <si>
    <t>Région OUEST</t>
  </si>
  <si>
    <t>Région SUD</t>
  </si>
  <si>
    <t>FRANCE</t>
  </si>
  <si>
    <t>TOTAL 15</t>
  </si>
  <si>
    <t>PREV. 2016</t>
  </si>
</sst>
</file>

<file path=xl/tables/table1.xml><?xml version="1.0" encoding="utf-8"?>
<table xmlns="http://schemas.openxmlformats.org/spreadsheetml/2006/main" id="1" name="Tableau1" displayName="Tableau1" ref="A1:G6" totalsRowShown="0" headerRowDxfId="20" dataDxfId="18" headerRowBorderDxfId="19">
  <tableColumns count="7">
    <tableColumn id="1" name="Région EST" dataDxfId="17"/>
    <tableColumn id="2" name="TRIM.1" dataDxfId="16"/>
    <tableColumn id="3" name="TRIM.2" dataDxfId="15"/>
    <tableColumn id="4" name="TRIM.3" dataDxfId="14"/>
    <tableColumn id="5" name="TRIM.4" dataDxfId="13"/>
    <tableColumn id="6" name="TOTAL 15" dataDxfId="12"/>
    <tableColumn id="7" name="PREV. 2016" dataDxfId="11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1:G6" totalsRowShown="0" headerRowDxfId="10" dataDxfId="8" headerRowBorderDxfId="9" tableBorderDxfId="7">
  <tableColumns count="7">
    <tableColumn id="1" name="Région NORD" dataDxfId="6"/>
    <tableColumn id="2" name="TRIM.1" dataDxfId="5"/>
    <tableColumn id="3" name="TRIM.2" dataDxfId="4"/>
    <tableColumn id="4" name="TRIM.3" dataDxfId="3"/>
    <tableColumn id="5" name="TRIM.4" dataDxfId="2"/>
    <tableColumn id="6" name="TOTAL 15" dataDxfId="1"/>
    <tableColumn id="7" name="PREV. 2016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Maillage">
  <a:themeElements>
    <a:clrScheme name="Blue Warm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Maillage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aillage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T44"/>
  <sheetViews>
    <sheetView showGridLines="0" zoomScaleNormal="100" workbookViewId="0"/>
  </sheetViews>
  <sheetFormatPr baseColWidth="10" defaultColWidth="9" defaultRowHeight="12"/>
  <cols>
    <col min="1" max="1" width="16.875" bestFit="1" customWidth="1"/>
    <col min="2" max="5" width="7.625" bestFit="1" customWidth="1"/>
    <col min="6" max="6" width="10.5" bestFit="1" customWidth="1"/>
    <col min="7" max="7" width="12.5" bestFit="1" customWidth="1"/>
    <col min="8" max="8" width="14.375" customWidth="1"/>
  </cols>
  <sheetData>
    <row r="1" spans="1:20" ht="15.75" customHeight="1">
      <c r="A1" s="17" t="s">
        <v>13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14</v>
      </c>
      <c r="G1" s="18" t="s">
        <v>15</v>
      </c>
      <c r="I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8" customHeight="1">
      <c r="A2" s="9" t="s">
        <v>5</v>
      </c>
      <c r="B2" s="10">
        <f>SUM('REGION EST:REGION SUD'!B2)</f>
        <v>234</v>
      </c>
      <c r="C2" s="10">
        <f>SUM('REGION EST:REGION SUD'!C2)</f>
        <v>240</v>
      </c>
      <c r="D2" s="10">
        <f>SUM('REGION EST:REGION SUD'!D2)</f>
        <v>273</v>
      </c>
      <c r="E2" s="10">
        <f>SUM('REGION EST:REGION SUD'!E2)</f>
        <v>317</v>
      </c>
      <c r="F2" s="10">
        <f>SUM(International)</f>
        <v>1064</v>
      </c>
      <c r="G2" s="11">
        <f>SUM('REGION EST:REGION SUD'!G2)</f>
        <v>1169.2399999999998</v>
      </c>
      <c r="I2" s="2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8" customHeight="1">
      <c r="A3" s="12" t="s">
        <v>6</v>
      </c>
      <c r="B3" s="13">
        <f>SUM('REGION EST:REGION SUD'!B3)</f>
        <v>193</v>
      </c>
      <c r="C3" s="13">
        <f>SUM('REGION EST:REGION SUD'!C3)</f>
        <v>185</v>
      </c>
      <c r="D3" s="13">
        <f>SUM('REGION EST:REGION SUD'!D3)</f>
        <v>171</v>
      </c>
      <c r="E3" s="13">
        <f>SUM('REGION EST:REGION SUD'!E3)</f>
        <v>193</v>
      </c>
      <c r="F3" s="13">
        <f>SUM(Course)</f>
        <v>742</v>
      </c>
      <c r="G3" s="14">
        <f>SUM('REGION EST:REGION SUD'!G3)</f>
        <v>814.21999999999991</v>
      </c>
      <c r="I3" s="2"/>
      <c r="J3" s="2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8" customHeight="1">
      <c r="A4" s="9" t="s">
        <v>7</v>
      </c>
      <c r="B4" s="10">
        <f>SUM('REGION EST:REGION SUD'!B4)</f>
        <v>233</v>
      </c>
      <c r="C4" s="10">
        <f>SUM('REGION EST:REGION SUD'!C4)</f>
        <v>257</v>
      </c>
      <c r="D4" s="10">
        <f>SUM('REGION EST:REGION SUD'!D4)</f>
        <v>238</v>
      </c>
      <c r="E4" s="10">
        <f>SUM('REGION EST:REGION SUD'!E4)</f>
        <v>241</v>
      </c>
      <c r="F4" s="10">
        <f>SUM(Messagerie)</f>
        <v>969</v>
      </c>
      <c r="G4" s="11">
        <f>SUM('REGION EST:REGION SUD'!G4)</f>
        <v>1064.68</v>
      </c>
      <c r="I4" s="2"/>
      <c r="J4" s="2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8" customHeight="1">
      <c r="A5" s="12" t="s">
        <v>8</v>
      </c>
      <c r="B5" s="13">
        <f>SUM('REGION EST:REGION SUD'!B5)</f>
        <v>199</v>
      </c>
      <c r="C5" s="13">
        <f>SUM('REGION EST:REGION SUD'!C5)</f>
        <v>221</v>
      </c>
      <c r="D5" s="13">
        <f>SUM('REGION EST:REGION SUD'!D5)</f>
        <v>222</v>
      </c>
      <c r="E5" s="13">
        <f>SUM('REGION EST:REGION SUD'!E5)</f>
        <v>219</v>
      </c>
      <c r="F5" s="13">
        <f>SUM(Express)</f>
        <v>861</v>
      </c>
      <c r="G5" s="14">
        <f>SUM('REGION EST:REGION SUD'!G5)</f>
        <v>949.58</v>
      </c>
      <c r="I5" s="2"/>
      <c r="J5" s="2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21" customHeight="1">
      <c r="A6" s="15" t="s">
        <v>9</v>
      </c>
      <c r="B6" s="11">
        <f>SUM(TRIM.1)</f>
        <v>859</v>
      </c>
      <c r="C6" s="11">
        <f>SUM(TRIM.2)</f>
        <v>903</v>
      </c>
      <c r="D6" s="11">
        <f>SUM(TRIM.3)</f>
        <v>904</v>
      </c>
      <c r="E6" s="11">
        <f>SUM(TRIM.4)</f>
        <v>970</v>
      </c>
      <c r="F6" s="11">
        <f>SUM(FRANCE)</f>
        <v>3636</v>
      </c>
      <c r="G6" s="16">
        <f>SUM(G2:G5)</f>
        <v>3997.7199999999993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>
      <c r="A8" s="1"/>
      <c r="B8" s="1"/>
      <c r="C8" s="1"/>
      <c r="D8" s="1"/>
      <c r="E8" s="1"/>
      <c r="G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C9" s="1"/>
      <c r="D9" s="1"/>
      <c r="E9" s="1"/>
      <c r="G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</sheetData>
  <phoneticPr fontId="0" type="noConversion"/>
  <printOptions gridLinesSet="0"/>
  <pageMargins left="0.78740157499999996" right="0.78740157499999996" top="0.984251969" bottom="0.984251969" header="0.4921259845" footer="0.4921259845"/>
  <pageSetup orientation="portrait" horizontalDpi="4294967292" verticalDpi="4294967292" r:id="rId1"/>
  <headerFooter alignWithMargins="0">
    <oddHeader>&amp;F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54</vt:i4>
      </vt:variant>
    </vt:vector>
  </HeadingPairs>
  <TitlesOfParts>
    <vt:vector size="59" baseType="lpstr">
      <vt:lpstr>REGION EST</vt:lpstr>
      <vt:lpstr>REGION NORD</vt:lpstr>
      <vt:lpstr>REGION OUEST</vt:lpstr>
      <vt:lpstr>REGION SUD</vt:lpstr>
      <vt:lpstr>TOTAL FRANCE</vt:lpstr>
      <vt:lpstr>'REGION NORD'!Course</vt:lpstr>
      <vt:lpstr>'REGION OUEST'!Course</vt:lpstr>
      <vt:lpstr>'REGION SUD'!Course</vt:lpstr>
      <vt:lpstr>'TOTAL FRANCE'!Course</vt:lpstr>
      <vt:lpstr>Course</vt:lpstr>
      <vt:lpstr>'REGION NORD'!Express</vt:lpstr>
      <vt:lpstr>'REGION OUEST'!Express</vt:lpstr>
      <vt:lpstr>'REGION SUD'!Express</vt:lpstr>
      <vt:lpstr>'TOTAL FRANCE'!Express</vt:lpstr>
      <vt:lpstr>Express</vt:lpstr>
      <vt:lpstr>FRANCE</vt:lpstr>
      <vt:lpstr>'REGION NORD'!International</vt:lpstr>
      <vt:lpstr>'REGION OUEST'!International</vt:lpstr>
      <vt:lpstr>'REGION SUD'!International</vt:lpstr>
      <vt:lpstr>'TOTAL FRANCE'!International</vt:lpstr>
      <vt:lpstr>International</vt:lpstr>
      <vt:lpstr>'REGION NORD'!Messagerie</vt:lpstr>
      <vt:lpstr>'REGION OUEST'!Messagerie</vt:lpstr>
      <vt:lpstr>'REGION SUD'!Messagerie</vt:lpstr>
      <vt:lpstr>'TOTAL FRANCE'!Messagerie</vt:lpstr>
      <vt:lpstr>Messagerie</vt:lpstr>
      <vt:lpstr>'REGION NORD'!PREV._94</vt:lpstr>
      <vt:lpstr>'REGION OUEST'!PREV._94</vt:lpstr>
      <vt:lpstr>'REGION SUD'!PREV._94</vt:lpstr>
      <vt:lpstr>PREV._94</vt:lpstr>
      <vt:lpstr>Région_EST</vt:lpstr>
      <vt:lpstr>Région_NORD</vt:lpstr>
      <vt:lpstr>Région_OUEST</vt:lpstr>
      <vt:lpstr>Région_SUD</vt:lpstr>
      <vt:lpstr>'REGION NORD'!TOTAL_93</vt:lpstr>
      <vt:lpstr>'REGION OUEST'!TOTAL_93</vt:lpstr>
      <vt:lpstr>'REGION SUD'!TOTAL_93</vt:lpstr>
      <vt:lpstr>'TOTAL FRANCE'!TOTAL_93</vt:lpstr>
      <vt:lpstr>TOTAL_93</vt:lpstr>
      <vt:lpstr>'REGION NORD'!TRIM.1</vt:lpstr>
      <vt:lpstr>'REGION OUEST'!TRIM.1</vt:lpstr>
      <vt:lpstr>'REGION SUD'!TRIM.1</vt:lpstr>
      <vt:lpstr>'TOTAL FRANCE'!TRIM.1</vt:lpstr>
      <vt:lpstr>TRIM.1</vt:lpstr>
      <vt:lpstr>'REGION NORD'!TRIM.2</vt:lpstr>
      <vt:lpstr>'REGION OUEST'!TRIM.2</vt:lpstr>
      <vt:lpstr>'REGION SUD'!TRIM.2</vt:lpstr>
      <vt:lpstr>'TOTAL FRANCE'!TRIM.2</vt:lpstr>
      <vt:lpstr>TRIM.2</vt:lpstr>
      <vt:lpstr>'REGION NORD'!TRIM.3</vt:lpstr>
      <vt:lpstr>'REGION OUEST'!TRIM.3</vt:lpstr>
      <vt:lpstr>'REGION SUD'!TRIM.3</vt:lpstr>
      <vt:lpstr>'TOTAL FRANCE'!TRIM.3</vt:lpstr>
      <vt:lpstr>TRIM.3</vt:lpstr>
      <vt:lpstr>'REGION NORD'!TRIM.4</vt:lpstr>
      <vt:lpstr>'REGION OUEST'!TRIM.4</vt:lpstr>
      <vt:lpstr>'REGION SUD'!TRIM.4</vt:lpstr>
      <vt:lpstr>'TOTAL FRANCE'!TRIM.4</vt:lpstr>
      <vt:lpstr>TRIM.4</vt:lpstr>
    </vt:vector>
  </TitlesOfParts>
  <Company>IOS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Exercice graphique</dc:title>
  <dc:subject>exercice graphique</dc:subject>
  <dc:creator>IOS</dc:creator>
  <cp:lastModifiedBy>joel</cp:lastModifiedBy>
  <dcterms:created xsi:type="dcterms:W3CDTF">1998-06-10T14:10:00Z</dcterms:created>
  <dcterms:modified xsi:type="dcterms:W3CDTF">2016-02-03T17:06:32Z</dcterms:modified>
  <cp:category>Exercice stage graphiques</cp:category>
</cp:coreProperties>
</file>