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8790" windowHeight="4470"/>
  </bookViews>
  <sheets>
    <sheet name="FONCDATE" sheetId="1" r:id="rId1"/>
  </sheets>
  <calcPr calcId="144525"/>
</workbook>
</file>

<file path=xl/calcChain.xml><?xml version="1.0" encoding="utf-8"?>
<calcChain xmlns="http://schemas.openxmlformats.org/spreadsheetml/2006/main">
  <c r="B7" i="1" l="1"/>
  <c r="B4" i="1"/>
  <c r="C4" i="1"/>
  <c r="D4" i="1"/>
  <c r="E4" i="1"/>
  <c r="F4" i="1"/>
  <c r="G4" i="1"/>
  <c r="H4" i="1"/>
  <c r="I4" i="1"/>
  <c r="J4" i="1"/>
  <c r="K4" i="1"/>
  <c r="B5" i="1"/>
  <c r="C5" i="1"/>
  <c r="D5" i="1"/>
  <c r="E5" i="1"/>
  <c r="F5" i="1"/>
  <c r="G5" i="1"/>
  <c r="H5" i="1"/>
  <c r="I5" i="1"/>
  <c r="J5" i="1"/>
  <c r="K5" i="1"/>
  <c r="B6" i="1"/>
  <c r="B8" i="1"/>
  <c r="B9" i="1"/>
  <c r="B10" i="1"/>
  <c r="B11" i="1"/>
  <c r="B12" i="1"/>
  <c r="B13" i="1"/>
  <c r="B14" i="1"/>
  <c r="B15" i="1"/>
  <c r="B16" i="1"/>
  <c r="B17" i="1"/>
</calcChain>
</file>

<file path=xl/sharedStrings.xml><?xml version="1.0" encoding="utf-8"?>
<sst xmlns="http://schemas.openxmlformats.org/spreadsheetml/2006/main" count="35" uniqueCount="33">
  <si>
    <t>FONCTIONS DE DATE ET D'HEURE</t>
  </si>
  <si>
    <t>FORMAT</t>
  </si>
  <si>
    <t>STANDART</t>
  </si>
  <si>
    <t>(J.MMM.AA)</t>
  </si>
  <si>
    <t>(J.MMM)</t>
  </si>
  <si>
    <t>(MMM.AA)</t>
  </si>
  <si>
    <t>(MM/JJ/AA)</t>
  </si>
  <si>
    <t>(MM/JJ)</t>
  </si>
  <si>
    <t>(HH:MM:SS)</t>
  </si>
  <si>
    <t>(HH:MM)</t>
  </si>
  <si>
    <t xml:space="preserve"> =AUJOURDHUI()</t>
  </si>
  <si>
    <t xml:space="preserve"> =MAINTENANT()</t>
  </si>
  <si>
    <t>21-sep-91</t>
  </si>
  <si>
    <t>21-sep</t>
  </si>
  <si>
    <t>sep-91</t>
  </si>
  <si>
    <t>21/9/91</t>
  </si>
  <si>
    <t>21/09</t>
  </si>
  <si>
    <t>08:30:30 AM</t>
  </si>
  <si>
    <t>08:30 AM</t>
  </si>
  <si>
    <t>08h30m30s</t>
  </si>
  <si>
    <t>08h30m</t>
  </si>
  <si>
    <t xml:space="preserve"> =JOUR(33502)</t>
  </si>
  <si>
    <t xml:space="preserve"> =JOURSEM(33502)</t>
  </si>
  <si>
    <t xml:space="preserve"> =JOURS360(33502;34024)</t>
  </si>
  <si>
    <t xml:space="preserve"> =MOIS(33502)</t>
  </si>
  <si>
    <t xml:space="preserve"> =HEURE(0,33333)</t>
  </si>
  <si>
    <t xml:space="preserve"> =DATE(91;9;21)</t>
  </si>
  <si>
    <t xml:space="preserve"> =MINUTE(0,3545)</t>
  </si>
  <si>
    <t xml:space="preserve"> =SECONDE(0,35451)</t>
  </si>
  <si>
    <t xml:space="preserve"> =TEMPS(8;30;30)</t>
  </si>
  <si>
    <t xml:space="preserve"> =ANNEE(33000)-1900</t>
  </si>
  <si>
    <t xml:space="preserve"> =TEMPSVAL(H7)</t>
  </si>
  <si>
    <t xml:space="preserve"> =DATEVAL(C6)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</si>
</sst>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m/yy"/>
    <numFmt numFmtId="165" formatCode="dd/mmm"/>
    <numFmt numFmtId="166" formatCode="mmm/yy"/>
    <numFmt numFmtId="167" formatCode="mm\/dd\/yy"/>
    <numFmt numFmtId="168" formatCode="mm\/dd"/>
    <numFmt numFmtId="169" formatCode="hh:mm:ss\ AM/PM"/>
    <numFmt numFmtId="170" formatCode="hh:mm\ AM/PM"/>
  </numFmts>
  <fonts count="7" x14ac:knownFonts="1">
    <font>
      <sz val="10"/>
      <name val="Courier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u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indexed="9"/>
        <bgColor indexed="24"/>
      </patternFill>
    </fill>
    <fill>
      <patternFill patternType="solid">
        <fgColor rgb="FFF8F8F8"/>
        <bgColor indexed="2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</borders>
  <cellStyleXfs count="2">
    <xf numFmtId="0" fontId="0" fillId="0" borderId="0"/>
    <xf numFmtId="0" fontId="2" fillId="2" borderId="1">
      <alignment horizontal="center"/>
    </xf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0" fontId="4" fillId="0" borderId="0" xfId="0" applyFont="1"/>
    <xf numFmtId="2" fontId="4" fillId="3" borderId="3" xfId="0" applyNumberFormat="1" applyFont="1" applyFill="1" applyBorder="1" applyAlignment="1" applyProtection="1">
      <alignment horizontal="right"/>
    </xf>
    <xf numFmtId="164" fontId="4" fillId="3" borderId="3" xfId="0" applyNumberFormat="1" applyFont="1" applyFill="1" applyBorder="1" applyAlignment="1" applyProtection="1">
      <alignment horizontal="right"/>
    </xf>
    <xf numFmtId="165" fontId="4" fillId="3" borderId="3" xfId="0" applyNumberFormat="1" applyFont="1" applyFill="1" applyBorder="1" applyAlignment="1" applyProtection="1">
      <alignment horizontal="right"/>
    </xf>
    <xf numFmtId="166" fontId="4" fillId="3" borderId="3" xfId="0" applyNumberFormat="1" applyFont="1" applyFill="1" applyBorder="1" applyAlignment="1" applyProtection="1">
      <alignment horizontal="right"/>
    </xf>
    <xf numFmtId="167" fontId="4" fillId="3" borderId="3" xfId="0" applyNumberFormat="1" applyFont="1" applyFill="1" applyBorder="1" applyAlignment="1" applyProtection="1">
      <alignment horizontal="right"/>
    </xf>
    <xf numFmtId="168" fontId="4" fillId="3" borderId="3" xfId="0" applyNumberFormat="1" applyFont="1" applyFill="1" applyBorder="1" applyAlignment="1" applyProtection="1">
      <alignment horizontal="right"/>
    </xf>
    <xf numFmtId="169" fontId="4" fillId="3" borderId="3" xfId="0" applyNumberFormat="1" applyFont="1" applyFill="1" applyBorder="1" applyAlignment="1" applyProtection="1">
      <alignment horizontal="right"/>
    </xf>
    <xf numFmtId="170" fontId="4" fillId="3" borderId="3" xfId="0" applyNumberFormat="1" applyFont="1" applyFill="1" applyBorder="1" applyAlignment="1" applyProtection="1">
      <alignment horizontal="right"/>
    </xf>
    <xf numFmtId="21" fontId="4" fillId="3" borderId="3" xfId="0" applyNumberFormat="1" applyFont="1" applyFill="1" applyBorder="1" applyAlignment="1" applyProtection="1">
      <alignment horizontal="right"/>
    </xf>
    <xf numFmtId="20" fontId="4" fillId="3" borderId="4" xfId="0" applyNumberFormat="1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164" fontId="4" fillId="3" borderId="0" xfId="0" applyNumberFormat="1" applyFont="1" applyFill="1" applyBorder="1" applyAlignment="1" applyProtection="1">
      <alignment horizontal="right"/>
    </xf>
    <xf numFmtId="165" fontId="4" fillId="3" borderId="0" xfId="0" applyNumberFormat="1" applyFont="1" applyFill="1" applyBorder="1" applyAlignment="1" applyProtection="1">
      <alignment horizontal="right"/>
    </xf>
    <xf numFmtId="166" fontId="4" fillId="3" borderId="0" xfId="0" applyNumberFormat="1" applyFont="1" applyFill="1" applyBorder="1" applyAlignment="1" applyProtection="1">
      <alignment horizontal="right"/>
    </xf>
    <xf numFmtId="167" fontId="4" fillId="3" borderId="0" xfId="0" applyNumberFormat="1" applyFont="1" applyFill="1" applyBorder="1" applyAlignment="1" applyProtection="1">
      <alignment horizontal="right"/>
    </xf>
    <xf numFmtId="168" fontId="4" fillId="3" borderId="0" xfId="0" applyNumberFormat="1" applyFont="1" applyFill="1" applyBorder="1" applyAlignment="1" applyProtection="1">
      <alignment horizontal="right"/>
    </xf>
    <xf numFmtId="169" fontId="4" fillId="3" borderId="0" xfId="0" applyNumberFormat="1" applyFont="1" applyFill="1" applyBorder="1" applyAlignment="1" applyProtection="1">
      <alignment horizontal="right"/>
    </xf>
    <xf numFmtId="170" fontId="4" fillId="3" borderId="0" xfId="0" applyNumberFormat="1" applyFont="1" applyFill="1" applyBorder="1" applyAlignment="1" applyProtection="1">
      <alignment horizontal="right"/>
    </xf>
    <xf numFmtId="21" fontId="4" fillId="3" borderId="0" xfId="0" applyNumberFormat="1" applyFont="1" applyFill="1" applyBorder="1" applyAlignment="1" applyProtection="1">
      <alignment horizontal="right"/>
    </xf>
    <xf numFmtId="20" fontId="4" fillId="3" borderId="0" xfId="0" applyNumberFormat="1" applyFont="1" applyFill="1" applyBorder="1" applyAlignment="1" applyProtection="1">
      <alignment horizontal="right"/>
    </xf>
    <xf numFmtId="0" fontId="4" fillId="3" borderId="3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right"/>
    </xf>
    <xf numFmtId="0" fontId="4" fillId="3" borderId="0" xfId="0" applyFont="1" applyFill="1" applyBorder="1" applyAlignment="1">
      <alignment horizontal="right"/>
    </xf>
    <xf numFmtId="0" fontId="6" fillId="0" borderId="0" xfId="0" applyFont="1"/>
    <xf numFmtId="0" fontId="5" fillId="4" borderId="2" xfId="1" applyFont="1" applyFill="1" applyBorder="1" applyAlignment="1">
      <alignment horizontal="center"/>
    </xf>
    <xf numFmtId="0" fontId="4" fillId="4" borderId="5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5" fillId="4" borderId="0" xfId="0" applyFont="1" applyFill="1" applyBorder="1" applyAlignment="1">
      <alignment horizontal="left"/>
    </xf>
  </cellXfs>
  <cellStyles count="2">
    <cellStyle name="Normal" xfId="0" builtinId="0"/>
    <cellStyle name="TITCO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Normal="100" workbookViewId="0"/>
  </sheetViews>
  <sheetFormatPr baseColWidth="10" defaultColWidth="9" defaultRowHeight="12.75" x14ac:dyDescent="0.2"/>
  <cols>
    <col min="1" max="1" width="21.625" style="1" customWidth="1"/>
    <col min="2" max="2" width="11.875" style="1" customWidth="1"/>
    <col min="3" max="3" width="12.5" style="1" customWidth="1"/>
    <col min="4" max="4" width="9.125" style="1" customWidth="1"/>
    <col min="5" max="5" width="10.25" style="1" customWidth="1"/>
    <col min="6" max="6" width="12.5" style="1" customWidth="1"/>
    <col min="7" max="7" width="9.125" style="1" customWidth="1"/>
    <col min="8" max="8" width="13.5" style="1" customWidth="1"/>
    <col min="9" max="9" width="10.625" style="1" customWidth="1"/>
    <col min="10" max="10" width="12.5" style="1" customWidth="1"/>
    <col min="11" max="11" width="9.125" style="1" customWidth="1"/>
    <col min="12" max="12" width="11.625" style="1" customWidth="1"/>
    <col min="13" max="16384" width="9" style="1"/>
  </cols>
  <sheetData>
    <row r="1" spans="1:11" x14ac:dyDescent="0.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13.5" thickBot="1" x14ac:dyDescent="0.25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8</v>
      </c>
      <c r="K3" s="29" t="s">
        <v>9</v>
      </c>
    </row>
    <row r="4" spans="1:11" x14ac:dyDescent="0.2">
      <c r="A4" s="30" t="s">
        <v>10</v>
      </c>
      <c r="B4" s="5">
        <f t="shared" ref="B4:K4" ca="1" si="0">TODAY()</f>
        <v>40651</v>
      </c>
      <c r="C4" s="6">
        <f t="shared" ca="1" si="0"/>
        <v>40651</v>
      </c>
      <c r="D4" s="7">
        <f t="shared" ca="1" si="0"/>
        <v>40651</v>
      </c>
      <c r="E4" s="8">
        <f t="shared" ca="1" si="0"/>
        <v>40651</v>
      </c>
      <c r="F4" s="9">
        <f t="shared" ca="1" si="0"/>
        <v>40651</v>
      </c>
      <c r="G4" s="10">
        <f t="shared" ca="1" si="0"/>
        <v>40651</v>
      </c>
      <c r="H4" s="11">
        <f t="shared" ca="1" si="0"/>
        <v>40651</v>
      </c>
      <c r="I4" s="12">
        <f t="shared" ca="1" si="0"/>
        <v>40651</v>
      </c>
      <c r="J4" s="13">
        <f t="shared" ca="1" si="0"/>
        <v>40651</v>
      </c>
      <c r="K4" s="14">
        <f t="shared" ca="1" si="0"/>
        <v>40651</v>
      </c>
    </row>
    <row r="5" spans="1:11" x14ac:dyDescent="0.2">
      <c r="A5" s="31" t="s">
        <v>11</v>
      </c>
      <c r="B5" s="15">
        <f t="shared" ref="B5:K5" ca="1" si="1">NOW()</f>
        <v>40651.464663310187</v>
      </c>
      <c r="C5" s="16">
        <f t="shared" ca="1" si="1"/>
        <v>40651.464663310187</v>
      </c>
      <c r="D5" s="17">
        <f t="shared" ca="1" si="1"/>
        <v>40651.464663310187</v>
      </c>
      <c r="E5" s="18">
        <f t="shared" ca="1" si="1"/>
        <v>40651.464663310187</v>
      </c>
      <c r="F5" s="19">
        <f t="shared" ca="1" si="1"/>
        <v>40651.464663310187</v>
      </c>
      <c r="G5" s="20">
        <f t="shared" ca="1" si="1"/>
        <v>40651.464663310187</v>
      </c>
      <c r="H5" s="21">
        <f t="shared" ca="1" si="1"/>
        <v>40651.464663310187</v>
      </c>
      <c r="I5" s="22">
        <f t="shared" ca="1" si="1"/>
        <v>40651.464663310187</v>
      </c>
      <c r="J5" s="23">
        <f t="shared" ca="1" si="1"/>
        <v>40651.464663310187</v>
      </c>
      <c r="K5" s="24">
        <f t="shared" ca="1" si="1"/>
        <v>40651.464663310187</v>
      </c>
    </row>
    <row r="6" spans="1:11" x14ac:dyDescent="0.2">
      <c r="A6" s="30" t="s">
        <v>32</v>
      </c>
      <c r="B6" s="25">
        <f>DATEVALUE(C6)</f>
        <v>33502</v>
      </c>
      <c r="C6" s="6" t="s">
        <v>12</v>
      </c>
      <c r="D6" s="7" t="s">
        <v>13</v>
      </c>
      <c r="E6" s="8" t="s">
        <v>14</v>
      </c>
      <c r="F6" s="9" t="s">
        <v>15</v>
      </c>
      <c r="G6" s="10" t="s">
        <v>16</v>
      </c>
      <c r="H6" s="11"/>
      <c r="I6" s="12"/>
      <c r="J6" s="13"/>
      <c r="K6" s="14"/>
    </row>
    <row r="7" spans="1:11" x14ac:dyDescent="0.2">
      <c r="A7" s="32" t="s">
        <v>31</v>
      </c>
      <c r="B7" s="26">
        <f>TIMEVALUE(C6)</f>
        <v>0</v>
      </c>
      <c r="C7" s="27"/>
      <c r="D7" s="27"/>
      <c r="E7" s="27"/>
      <c r="F7" s="27"/>
      <c r="G7" s="27"/>
      <c r="H7" s="15" t="s">
        <v>17</v>
      </c>
      <c r="I7" s="15" t="s">
        <v>18</v>
      </c>
      <c r="J7" s="15" t="s">
        <v>19</v>
      </c>
      <c r="K7" s="15" t="s">
        <v>20</v>
      </c>
    </row>
    <row r="8" spans="1:11" x14ac:dyDescent="0.2">
      <c r="A8" s="30" t="s">
        <v>21</v>
      </c>
      <c r="B8" s="5">
        <f>DAY(33502)</f>
        <v>21</v>
      </c>
      <c r="C8" s="4"/>
      <c r="D8" s="4"/>
      <c r="E8" s="4"/>
      <c r="F8" s="4"/>
      <c r="G8" s="4"/>
      <c r="H8" s="4"/>
      <c r="I8" s="4"/>
      <c r="J8" s="4"/>
      <c r="K8" s="4"/>
    </row>
    <row r="9" spans="1:11" x14ac:dyDescent="0.2">
      <c r="A9" s="31" t="s">
        <v>22</v>
      </c>
      <c r="B9" s="15">
        <f>WEEKDAY(33502)</f>
        <v>7</v>
      </c>
      <c r="C9" s="4"/>
      <c r="D9" s="4"/>
      <c r="E9" s="4"/>
      <c r="F9" s="4"/>
      <c r="G9" s="4"/>
      <c r="H9" s="4"/>
      <c r="I9" s="4"/>
      <c r="J9" s="4"/>
      <c r="K9" s="4"/>
    </row>
    <row r="10" spans="1:11" x14ac:dyDescent="0.2">
      <c r="A10" s="30" t="s">
        <v>23</v>
      </c>
      <c r="B10" s="25">
        <f>DAYS360(33502,34024)</f>
        <v>513</v>
      </c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">
      <c r="A11" s="32" t="s">
        <v>24</v>
      </c>
      <c r="B11" s="26">
        <f>MONTH(33502)</f>
        <v>9</v>
      </c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">
      <c r="A12" s="30" t="s">
        <v>25</v>
      </c>
      <c r="B12" s="5">
        <f>HOUR(0.33333)</f>
        <v>8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">
      <c r="A13" s="31" t="s">
        <v>26</v>
      </c>
      <c r="B13" s="15">
        <f>DATE(91,9,21)</f>
        <v>33502</v>
      </c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">
      <c r="A14" s="30" t="s">
        <v>27</v>
      </c>
      <c r="B14" s="25">
        <f>MINUTE(0.35416666)</f>
        <v>30</v>
      </c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32" t="s">
        <v>28</v>
      </c>
      <c r="B15" s="26">
        <f>SECOND(0.35451)</f>
        <v>30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30" t="s">
        <v>29</v>
      </c>
      <c r="B16" s="5">
        <f>TIME(8,30,30)</f>
        <v>0.35451388888888885</v>
      </c>
      <c r="C16" s="4"/>
      <c r="D16" s="4"/>
      <c r="E16" s="4"/>
      <c r="F16" s="4"/>
      <c r="G16" s="4"/>
      <c r="H16" s="4"/>
      <c r="I16" s="28"/>
      <c r="J16" s="28"/>
      <c r="K16" s="4"/>
    </row>
    <row r="17" spans="1:11" x14ac:dyDescent="0.2">
      <c r="A17" s="31" t="s">
        <v>30</v>
      </c>
      <c r="B17" s="15">
        <f>YEAR(33000)-1900</f>
        <v>90</v>
      </c>
      <c r="C17" s="4"/>
      <c r="D17" s="4"/>
      <c r="E17" s="4"/>
      <c r="F17" s="4"/>
      <c r="G17" s="4"/>
      <c r="H17" s="4"/>
      <c r="I17" s="28"/>
      <c r="J17" s="28"/>
      <c r="K17" s="4"/>
    </row>
    <row r="18" spans="1:11" x14ac:dyDescent="0.2">
      <c r="A18" s="28"/>
      <c r="B18" s="28"/>
      <c r="C18" s="4"/>
      <c r="D18" s="4"/>
      <c r="E18" s="4"/>
      <c r="F18" s="4"/>
      <c r="G18" s="4"/>
      <c r="H18" s="4"/>
      <c r="I18" s="28"/>
      <c r="J18" s="28"/>
      <c r="K18" s="4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FONCDATE.XLS</dc:title>
  <dc:subject>Etude des fonctions de catégorie "date et heure"</dc:subject>
  <dc:creator>IOS</dc:creator>
  <dc:description>Etude des fonctions
 AUJOURDHUI-MAINTENANT-DATEVAL-TEMPSVAL-JOUR-JOURSEM-JOURS360-MOIS-HEURE-DATE-MINUTE-SECONDE-TEMPS-ANNEE</dc:description>
  <cp:lastModifiedBy>joel</cp:lastModifiedBy>
  <dcterms:created xsi:type="dcterms:W3CDTF">1998-05-27T13:59:13Z</dcterms:created>
  <dcterms:modified xsi:type="dcterms:W3CDTF">2011-04-18T09:12:29Z</dcterms:modified>
  <cp:category>Exercice stage fonctions dates</cp:category>
</cp:coreProperties>
</file>