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90" yWindow="120" windowWidth="9420" windowHeight="4935"/>
  </bookViews>
  <sheets>
    <sheet name="Dates" sheetId="1" r:id="rId1"/>
  </sheets>
  <calcPr calcId="144525"/>
</workbook>
</file>

<file path=xl/calcChain.xml><?xml version="1.0" encoding="utf-8"?>
<calcChain xmlns="http://schemas.openxmlformats.org/spreadsheetml/2006/main">
  <c r="E2" i="1" l="1"/>
  <c r="F2" i="1"/>
  <c r="L2" i="1"/>
  <c r="N2" i="1"/>
  <c r="O2" i="1"/>
  <c r="E3" i="1"/>
  <c r="J3" i="1" s="1"/>
  <c r="F3" i="1"/>
  <c r="G3" i="1"/>
  <c r="I3" i="1"/>
  <c r="H3" i="1" s="1"/>
  <c r="L3" i="1"/>
  <c r="N3" i="1"/>
  <c r="O3" i="1"/>
  <c r="E4" i="1"/>
  <c r="J4" i="1" s="1"/>
  <c r="F4" i="1"/>
  <c r="I4" i="1"/>
  <c r="H4" i="1" s="1"/>
  <c r="L4" i="1"/>
  <c r="N4" i="1"/>
  <c r="O4" i="1"/>
  <c r="E5" i="1"/>
  <c r="F5" i="1"/>
  <c r="J5" i="1"/>
  <c r="L5" i="1"/>
  <c r="N5" i="1"/>
  <c r="O5" i="1"/>
  <c r="E6" i="1"/>
  <c r="I6" i="1" s="1"/>
  <c r="H6" i="1" s="1"/>
  <c r="F6" i="1"/>
  <c r="J6" i="1"/>
  <c r="L6" i="1"/>
  <c r="N6" i="1"/>
  <c r="O6" i="1"/>
  <c r="E7" i="1"/>
  <c r="K7" i="1" s="1"/>
  <c r="H7" i="1" s="1"/>
  <c r="F7" i="1"/>
  <c r="G7" i="1" s="1"/>
  <c r="I7" i="1"/>
  <c r="J7" i="1"/>
  <c r="L7" i="1"/>
  <c r="N7" i="1"/>
  <c r="O7" i="1"/>
  <c r="G5" i="1" l="1"/>
  <c r="K3" i="1"/>
  <c r="G2" i="1"/>
  <c r="M3" i="1"/>
  <c r="K6" i="1"/>
  <c r="G6" i="1"/>
  <c r="M6" i="1" s="1"/>
  <c r="I2" i="1"/>
  <c r="I5" i="1"/>
  <c r="H5" i="1" s="1"/>
  <c r="M5" i="1" s="1"/>
  <c r="M7" i="1"/>
  <c r="K4" i="1"/>
  <c r="G4" i="1"/>
  <c r="M4" i="1" s="1"/>
  <c r="J2" i="1"/>
  <c r="H2" i="1" s="1"/>
  <c r="M2" i="1" s="1"/>
  <c r="K2" i="1"/>
  <c r="K5" i="1"/>
</calcChain>
</file>

<file path=xl/comments1.xml><?xml version="1.0" encoding="utf-8"?>
<comments xmlns="http://schemas.openxmlformats.org/spreadsheetml/2006/main">
  <authors>
    <author>J.GREEN</author>
  </authors>
  <commentList>
    <comment ref="A1" authorId="0">
      <text>
        <r>
          <rPr>
            <sz val="8"/>
            <color indexed="81"/>
            <rFont val="Tahoma"/>
            <family val="2"/>
          </rPr>
          <t>Sur une base de 360 jours par an et à raison de 30 jours par mois pour les mois pleins (quelquesoit leur nombre réel de jours) et du nombre réel de jours pour les mois non pleins, calculer le nombre de jours théorique entre les dates de début et de fin.
Calculer dans un second temps le nombre de jours ouvrés entre ces deux dates.</t>
        </r>
      </text>
    </comment>
  </commentList>
</comments>
</file>

<file path=xl/sharedStrings.xml><?xml version="1.0" encoding="utf-8"?>
<sst xmlns="http://schemas.openxmlformats.org/spreadsheetml/2006/main" count="27" uniqueCount="25">
  <si>
    <t>Etablissement</t>
  </si>
  <si>
    <t>Date début</t>
  </si>
  <si>
    <t>Date Fin</t>
  </si>
  <si>
    <t>Durée</t>
  </si>
  <si>
    <t>Jours milieu</t>
  </si>
  <si>
    <t>Jours Fin</t>
  </si>
  <si>
    <t>Jours début</t>
  </si>
  <si>
    <t>Fin Date Début</t>
  </si>
  <si>
    <t>Fin Date Fin</t>
  </si>
  <si>
    <t>31 jours</t>
  </si>
  <si>
    <t>30 jours</t>
  </si>
  <si>
    <t>28 jours</t>
  </si>
  <si>
    <t>Nom</t>
  </si>
  <si>
    <t>Caen</t>
  </si>
  <si>
    <t>Paris</t>
  </si>
  <si>
    <t>Lyon</t>
  </si>
  <si>
    <t>Marseille</t>
  </si>
  <si>
    <t>Dupont</t>
  </si>
  <si>
    <t>Dubois</t>
  </si>
  <si>
    <t>Durand</t>
  </si>
  <si>
    <t>Lefrancois</t>
  </si>
  <si>
    <t>Laperouze</t>
  </si>
  <si>
    <t>Dubost</t>
  </si>
  <si>
    <t>Jours ouvrés</t>
  </si>
  <si>
    <t>Jours fériés depuis 1962 jusqu'en 2001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</si>
</sst>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F_-;\-* #,##0.00\ _F_-;_-* &quot;-&quot;??\ _F_-;_-@_-"/>
    <numFmt numFmtId="165" formatCode="_-* #,##0\ _F_-;\-* #,##0\ _F_-;_-* &quot;-&quot;??\ _F_-;_-@_-"/>
  </numFmts>
  <fonts count="22" x14ac:knownFonts="1">
    <font>
      <sz val="10"/>
      <name val="Arial"/>
    </font>
    <font>
      <sz val="10"/>
      <name val="Arial"/>
      <family val="2"/>
    </font>
    <font>
      <sz val="10"/>
      <color indexed="9"/>
      <name val="Arial"/>
      <family val="2"/>
    </font>
    <font>
      <b/>
      <sz val="11"/>
      <color theme="3"/>
      <name val="Arial"/>
      <family val="2"/>
    </font>
    <font>
      <b/>
      <u/>
      <sz val="12"/>
      <color theme="3"/>
      <name val="Arial"/>
      <family val="2"/>
    </font>
    <font>
      <sz val="12"/>
      <color theme="3"/>
      <name val="Arial"/>
      <family val="2"/>
    </font>
    <font>
      <b/>
      <u/>
      <sz val="12"/>
      <color indexed="48"/>
      <name val="Arial"/>
      <family val="2"/>
    </font>
    <font>
      <b/>
      <u/>
      <sz val="12"/>
      <color indexed="59"/>
      <name val="Arial"/>
      <family val="2"/>
    </font>
    <font>
      <b/>
      <u/>
      <sz val="12"/>
      <color indexed="18"/>
      <name val="Arial"/>
      <family val="2"/>
    </font>
    <font>
      <b/>
      <u/>
      <sz val="12"/>
      <color indexed="60"/>
      <name val="Arial"/>
      <family val="2"/>
    </font>
    <font>
      <b/>
      <u/>
      <sz val="12"/>
      <name val="Arial"/>
      <family val="2"/>
    </font>
    <font>
      <b/>
      <u/>
      <sz val="12"/>
      <color indexed="17"/>
      <name val="Arial"/>
      <family val="2"/>
    </font>
    <font>
      <sz val="12"/>
      <color indexed="48"/>
      <name val="Arial"/>
      <family val="2"/>
    </font>
    <font>
      <sz val="12"/>
      <color indexed="59"/>
      <name val="Arial"/>
      <family val="2"/>
    </font>
    <font>
      <sz val="12"/>
      <color indexed="18"/>
      <name val="Arial"/>
      <family val="2"/>
    </font>
    <font>
      <sz val="12"/>
      <color indexed="60"/>
      <name val="Arial"/>
      <family val="2"/>
    </font>
    <font>
      <sz val="12"/>
      <name val="Arial"/>
      <family val="2"/>
    </font>
    <font>
      <sz val="12"/>
      <color indexed="17"/>
      <name val="Arial"/>
      <family val="2"/>
    </font>
    <font>
      <sz val="11"/>
      <color theme="3"/>
      <name val="Arial"/>
      <family val="2"/>
    </font>
    <font>
      <b/>
      <u/>
      <sz val="12"/>
      <color theme="3" tint="0.39997558519241921"/>
      <name val="Arial"/>
      <family val="2"/>
    </font>
    <font>
      <sz val="12"/>
      <color theme="3" tint="0.39997558519241921"/>
      <name val="Arial"/>
      <family val="2"/>
    </font>
    <font>
      <sz val="8"/>
      <color indexed="81"/>
      <name val="Tahoma"/>
      <family val="2"/>
    </font>
  </fonts>
  <fills count="3">
    <fill>
      <patternFill patternType="none"/>
    </fill>
    <fill>
      <patternFill patternType="gray125"/>
    </fill>
    <fill>
      <patternFill patternType="solid">
        <fgColor rgb="FFF8F8F8"/>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9" fontId="0" fillId="0" borderId="0" xfId="0" applyNumberFormat="1"/>
    <xf numFmtId="0" fontId="2" fillId="0" borderId="0" xfId="0" applyFont="1"/>
    <xf numFmtId="0" fontId="4" fillId="2" borderId="0" xfId="0" applyFont="1" applyFill="1" applyAlignment="1">
      <alignment horizontal="center"/>
    </xf>
    <xf numFmtId="9" fontId="5" fillId="2" borderId="0" xfId="0" applyNumberFormat="1" applyFont="1" applyFill="1"/>
    <xf numFmtId="0" fontId="5" fillId="2" borderId="0" xfId="0" applyFont="1" applyFill="1"/>
    <xf numFmtId="14" fontId="5" fillId="2" borderId="0" xfId="0" applyNumberFormat="1" applyFont="1" applyFill="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165" fontId="13" fillId="0" borderId="0" xfId="1" applyNumberFormat="1" applyFont="1"/>
    <xf numFmtId="165" fontId="14" fillId="0" borderId="0" xfId="1" applyNumberFormat="1" applyFont="1"/>
    <xf numFmtId="165" fontId="12" fillId="0" borderId="0" xfId="1" applyNumberFormat="1" applyFont="1"/>
    <xf numFmtId="165" fontId="15" fillId="0" borderId="0" xfId="1" applyNumberFormat="1" applyFont="1"/>
    <xf numFmtId="0" fontId="10" fillId="2" borderId="0" xfId="0" applyFont="1" applyFill="1" applyAlignment="1">
      <alignment horizontal="center"/>
    </xf>
    <xf numFmtId="0" fontId="11" fillId="2" borderId="0" xfId="0" applyFont="1" applyFill="1" applyAlignment="1">
      <alignment horizontal="center"/>
    </xf>
    <xf numFmtId="165" fontId="16" fillId="2" borderId="0" xfId="0" applyNumberFormat="1" applyFont="1" applyFill="1"/>
    <xf numFmtId="0" fontId="17" fillId="2" borderId="0" xfId="0" applyFont="1" applyFill="1"/>
    <xf numFmtId="0" fontId="3" fillId="0" borderId="0" xfId="0" applyFont="1"/>
    <xf numFmtId="0" fontId="18" fillId="0" borderId="0" xfId="0" applyFont="1"/>
    <xf numFmtId="14" fontId="18" fillId="0" borderId="0" xfId="0" applyNumberFormat="1" applyFont="1"/>
    <xf numFmtId="0" fontId="19" fillId="0" borderId="0" xfId="0" applyFont="1" applyAlignment="1">
      <alignment horizontal="center"/>
    </xf>
    <xf numFmtId="14" fontId="20" fillId="0" borderId="0" xfId="0" applyNumberFormat="1" applyFont="1"/>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1"/>
  <sheetViews>
    <sheetView tabSelected="1" topLeftCell="A4" workbookViewId="0">
      <selection activeCell="A11" sqref="A11"/>
    </sheetView>
  </sheetViews>
  <sheetFormatPr baseColWidth="10" defaultRowHeight="12.75" x14ac:dyDescent="0.2"/>
  <cols>
    <col min="1" max="1" width="18.85546875" customWidth="1"/>
    <col min="2" max="2" width="11.85546875" bestFit="1" customWidth="1"/>
    <col min="3" max="3" width="13.140625" bestFit="1" customWidth="1"/>
    <col min="4" max="4" width="12.7109375" bestFit="1" customWidth="1"/>
    <col min="5" max="5" width="17.5703125" bestFit="1" customWidth="1"/>
    <col min="6" max="6" width="14.28515625" bestFit="1" customWidth="1"/>
    <col min="7" max="7" width="14.5703125" bestFit="1" customWidth="1"/>
    <col min="8" max="8" width="14.42578125" bestFit="1" customWidth="1"/>
    <col min="9" max="11" width="10" bestFit="1" customWidth="1"/>
    <col min="12" max="12" width="11.5703125" bestFit="1" customWidth="1"/>
    <col min="13" max="13" width="10.42578125" bestFit="1" customWidth="1"/>
    <col min="14" max="14" width="15.7109375" bestFit="1" customWidth="1"/>
  </cols>
  <sheetData>
    <row r="1" spans="1:15" ht="15.75" x14ac:dyDescent="0.25">
      <c r="A1" s="3" t="s">
        <v>0</v>
      </c>
      <c r="B1" s="3" t="s">
        <v>12</v>
      </c>
      <c r="C1" s="3" t="s">
        <v>1</v>
      </c>
      <c r="D1" s="3" t="s">
        <v>2</v>
      </c>
      <c r="E1" s="22" t="s">
        <v>7</v>
      </c>
      <c r="F1" s="22" t="s">
        <v>8</v>
      </c>
      <c r="G1" s="8" t="s">
        <v>4</v>
      </c>
      <c r="H1" s="9" t="s">
        <v>6</v>
      </c>
      <c r="I1" s="7" t="s">
        <v>9</v>
      </c>
      <c r="J1" s="7" t="s">
        <v>10</v>
      </c>
      <c r="K1" s="7" t="s">
        <v>11</v>
      </c>
      <c r="L1" s="10" t="s">
        <v>5</v>
      </c>
      <c r="M1" s="15" t="s">
        <v>3</v>
      </c>
      <c r="N1" s="16" t="s">
        <v>23</v>
      </c>
    </row>
    <row r="2" spans="1:15" ht="15" x14ac:dyDescent="0.2">
      <c r="A2" s="4" t="s">
        <v>13</v>
      </c>
      <c r="B2" s="5" t="s">
        <v>17</v>
      </c>
      <c r="C2" s="6">
        <v>22890</v>
      </c>
      <c r="D2" s="6">
        <v>30681</v>
      </c>
      <c r="E2" s="23">
        <f t="shared" ref="E2:E7" si="0">EOMONTH(C2,0)</f>
        <v>22919</v>
      </c>
      <c r="F2" s="23">
        <f t="shared" ref="F2:F7" si="1">EOMONTH(D2,-1)</f>
        <v>30650</v>
      </c>
      <c r="G2" s="11">
        <f t="shared" ref="G2:G7" si="2">DAYS360(E2,F2)</f>
        <v>7620</v>
      </c>
      <c r="H2" s="12">
        <f t="shared" ref="H2:H7" si="3">IF(MONTH(C2)&lt;&gt;2,IF(MONTH(C2)=4,J2,IF(MONTH(C2)=6,J2,IF(MONTH(C2)=9,J2,IF(MONTH(C2)=11,J2,I2)))),K2)</f>
        <v>30</v>
      </c>
      <c r="I2" s="13">
        <f t="shared" ref="I2:I7" si="4">IF(DAY(E2-C2)&gt;=29,30,DAY(E2-C2))</f>
        <v>30</v>
      </c>
      <c r="J2" s="13">
        <f t="shared" ref="J2:J7" si="5">IF(DAY(E2-C2)&gt;=29,30,DAY(E2-C2))</f>
        <v>30</v>
      </c>
      <c r="K2" s="13">
        <f t="shared" ref="K2:K7" si="6">IF(DAY(E2-C2)&gt;=27,30,DAY(E2-C2))</f>
        <v>30</v>
      </c>
      <c r="L2" s="14">
        <f t="shared" ref="L2:L7" si="7">IF(MONTH(D2)&lt;&gt;2,IF(DAY(D2)&gt;=30,30,DAY(D2)-1),IF(DAY(D2)&gt;=28,30,DAY(D2)-1))</f>
        <v>30</v>
      </c>
      <c r="M2" s="17">
        <f t="shared" ref="M2:M7" si="8">SUM(G2,H2,L2)</f>
        <v>7680</v>
      </c>
      <c r="N2" s="18">
        <f t="shared" ref="N2:N7" si="9">NETWORKDAYS(C2,D2,A12:F51)</f>
        <v>5475</v>
      </c>
      <c r="O2" s="2">
        <f t="shared" ref="O2:O7" si="10">NETWORKDAYS(C2,D2,)</f>
        <v>5565</v>
      </c>
    </row>
    <row r="3" spans="1:15" ht="15" x14ac:dyDescent="0.2">
      <c r="A3" s="4" t="s">
        <v>14</v>
      </c>
      <c r="B3" s="5" t="s">
        <v>18</v>
      </c>
      <c r="C3" s="6">
        <v>30682</v>
      </c>
      <c r="D3" s="6">
        <v>31624</v>
      </c>
      <c r="E3" s="23">
        <f t="shared" si="0"/>
        <v>30712</v>
      </c>
      <c r="F3" s="23">
        <f t="shared" si="1"/>
        <v>31593</v>
      </c>
      <c r="G3" s="11">
        <f t="shared" si="2"/>
        <v>870</v>
      </c>
      <c r="H3" s="12">
        <f t="shared" si="3"/>
        <v>30</v>
      </c>
      <c r="I3" s="13">
        <f t="shared" si="4"/>
        <v>30</v>
      </c>
      <c r="J3" s="13">
        <f t="shared" si="5"/>
        <v>30</v>
      </c>
      <c r="K3" s="13">
        <f t="shared" si="6"/>
        <v>30</v>
      </c>
      <c r="L3" s="14">
        <f t="shared" si="7"/>
        <v>30</v>
      </c>
      <c r="M3" s="17">
        <f t="shared" si="8"/>
        <v>930</v>
      </c>
      <c r="N3" s="18">
        <f t="shared" si="9"/>
        <v>663</v>
      </c>
      <c r="O3" s="2">
        <f t="shared" si="10"/>
        <v>674</v>
      </c>
    </row>
    <row r="4" spans="1:15" ht="15" x14ac:dyDescent="0.2">
      <c r="A4" s="4" t="s">
        <v>15</v>
      </c>
      <c r="B4" s="5" t="s">
        <v>19</v>
      </c>
      <c r="C4" s="6">
        <v>31625</v>
      </c>
      <c r="D4" s="6">
        <v>31958</v>
      </c>
      <c r="E4" s="23">
        <f t="shared" si="0"/>
        <v>31655</v>
      </c>
      <c r="F4" s="23">
        <f t="shared" si="1"/>
        <v>31928</v>
      </c>
      <c r="G4" s="11">
        <f t="shared" si="2"/>
        <v>270</v>
      </c>
      <c r="H4" s="12">
        <f t="shared" si="3"/>
        <v>30</v>
      </c>
      <c r="I4" s="13">
        <f t="shared" si="4"/>
        <v>30</v>
      </c>
      <c r="J4" s="13">
        <f t="shared" si="5"/>
        <v>30</v>
      </c>
      <c r="K4" s="13">
        <f t="shared" si="6"/>
        <v>30</v>
      </c>
      <c r="L4" s="14">
        <f t="shared" si="7"/>
        <v>30</v>
      </c>
      <c r="M4" s="17">
        <f t="shared" si="8"/>
        <v>330</v>
      </c>
      <c r="N4" s="18">
        <f t="shared" si="9"/>
        <v>233</v>
      </c>
      <c r="O4" s="2">
        <f t="shared" si="10"/>
        <v>238</v>
      </c>
    </row>
    <row r="5" spans="1:15" ht="15" x14ac:dyDescent="0.2">
      <c r="A5" s="4" t="s">
        <v>13</v>
      </c>
      <c r="B5" s="5" t="s">
        <v>20</v>
      </c>
      <c r="C5" s="6">
        <v>31959</v>
      </c>
      <c r="D5" s="6">
        <v>32508</v>
      </c>
      <c r="E5" s="23">
        <f t="shared" si="0"/>
        <v>31989</v>
      </c>
      <c r="F5" s="23">
        <f t="shared" si="1"/>
        <v>32477</v>
      </c>
      <c r="G5" s="11">
        <f t="shared" si="2"/>
        <v>480</v>
      </c>
      <c r="H5" s="12">
        <f t="shared" si="3"/>
        <v>30</v>
      </c>
      <c r="I5" s="13">
        <f t="shared" si="4"/>
        <v>30</v>
      </c>
      <c r="J5" s="13">
        <f t="shared" si="5"/>
        <v>30</v>
      </c>
      <c r="K5" s="13">
        <f t="shared" si="6"/>
        <v>30</v>
      </c>
      <c r="L5" s="14">
        <f t="shared" si="7"/>
        <v>30</v>
      </c>
      <c r="M5" s="17">
        <f t="shared" si="8"/>
        <v>540</v>
      </c>
      <c r="N5" s="18">
        <f t="shared" si="9"/>
        <v>386</v>
      </c>
      <c r="O5" s="2">
        <f t="shared" si="10"/>
        <v>393</v>
      </c>
    </row>
    <row r="6" spans="1:15" ht="15" x14ac:dyDescent="0.2">
      <c r="A6" s="4" t="s">
        <v>15</v>
      </c>
      <c r="B6" s="5" t="s">
        <v>21</v>
      </c>
      <c r="C6" s="6">
        <v>32509</v>
      </c>
      <c r="D6" s="6">
        <v>33269</v>
      </c>
      <c r="E6" s="23">
        <f t="shared" si="0"/>
        <v>32539</v>
      </c>
      <c r="F6" s="23">
        <f t="shared" si="1"/>
        <v>33238</v>
      </c>
      <c r="G6" s="11">
        <f t="shared" si="2"/>
        <v>690</v>
      </c>
      <c r="H6" s="12">
        <f t="shared" si="3"/>
        <v>30</v>
      </c>
      <c r="I6" s="13">
        <f t="shared" si="4"/>
        <v>30</v>
      </c>
      <c r="J6" s="13">
        <f t="shared" si="5"/>
        <v>30</v>
      </c>
      <c r="K6" s="13">
        <f t="shared" si="6"/>
        <v>30</v>
      </c>
      <c r="L6" s="14">
        <f t="shared" si="7"/>
        <v>30</v>
      </c>
      <c r="M6" s="17">
        <f t="shared" si="8"/>
        <v>750</v>
      </c>
      <c r="N6" s="18">
        <f t="shared" si="9"/>
        <v>535</v>
      </c>
      <c r="O6" s="2">
        <f t="shared" si="10"/>
        <v>544</v>
      </c>
    </row>
    <row r="7" spans="1:15" ht="15" x14ac:dyDescent="0.2">
      <c r="A7" s="4" t="s">
        <v>16</v>
      </c>
      <c r="B7" s="5" t="s">
        <v>22</v>
      </c>
      <c r="C7" s="6">
        <v>33270</v>
      </c>
      <c r="D7" s="6">
        <v>33603</v>
      </c>
      <c r="E7" s="23">
        <f t="shared" si="0"/>
        <v>33297</v>
      </c>
      <c r="F7" s="23">
        <f t="shared" si="1"/>
        <v>33572</v>
      </c>
      <c r="G7" s="11">
        <f t="shared" si="2"/>
        <v>270</v>
      </c>
      <c r="H7" s="12">
        <f t="shared" si="3"/>
        <v>30</v>
      </c>
      <c r="I7" s="13">
        <f t="shared" si="4"/>
        <v>27</v>
      </c>
      <c r="J7" s="13">
        <f t="shared" si="5"/>
        <v>27</v>
      </c>
      <c r="K7" s="13">
        <f t="shared" si="6"/>
        <v>30</v>
      </c>
      <c r="L7" s="14">
        <f t="shared" si="7"/>
        <v>30</v>
      </c>
      <c r="M7" s="17">
        <f t="shared" si="8"/>
        <v>330</v>
      </c>
      <c r="N7" s="18">
        <f t="shared" si="9"/>
        <v>234</v>
      </c>
      <c r="O7" s="2">
        <f t="shared" si="10"/>
        <v>238</v>
      </c>
    </row>
    <row r="8" spans="1:15" x14ac:dyDescent="0.2">
      <c r="A8" s="1"/>
    </row>
    <row r="9" spans="1:15" x14ac:dyDescent="0.2">
      <c r="A9" s="1"/>
    </row>
    <row r="11" spans="1:15" ht="15" x14ac:dyDescent="0.25">
      <c r="A11" s="19" t="s">
        <v>24</v>
      </c>
      <c r="B11" s="20"/>
      <c r="C11" s="20"/>
      <c r="D11" s="20"/>
      <c r="E11" s="20"/>
      <c r="F11" s="20"/>
    </row>
    <row r="12" spans="1:15" ht="14.25" x14ac:dyDescent="0.2">
      <c r="A12" s="21">
        <v>22767</v>
      </c>
      <c r="B12" s="21">
        <v>22961</v>
      </c>
      <c r="C12" s="21">
        <v>22841</v>
      </c>
      <c r="D12" s="21">
        <v>22873</v>
      </c>
      <c r="E12" s="21">
        <v>23005</v>
      </c>
      <c r="F12" s="21">
        <v>22647</v>
      </c>
    </row>
    <row r="13" spans="1:15" ht="14.25" x14ac:dyDescent="0.2">
      <c r="A13" s="21">
        <v>23132</v>
      </c>
      <c r="B13" s="21">
        <v>23326</v>
      </c>
      <c r="C13" s="21">
        <v>23206</v>
      </c>
      <c r="D13" s="21">
        <v>23238</v>
      </c>
      <c r="E13" s="21">
        <v>23370</v>
      </c>
      <c r="F13" s="21">
        <v>23012</v>
      </c>
    </row>
    <row r="14" spans="1:15" ht="14.25" x14ac:dyDescent="0.2">
      <c r="A14" s="21">
        <v>23498</v>
      </c>
      <c r="B14" s="21">
        <v>23692</v>
      </c>
      <c r="C14" s="21">
        <v>23572</v>
      </c>
      <c r="D14" s="21">
        <v>23604</v>
      </c>
      <c r="E14" s="21">
        <v>23736</v>
      </c>
      <c r="F14" s="21">
        <v>23377</v>
      </c>
    </row>
    <row r="15" spans="1:15" ht="14.25" x14ac:dyDescent="0.2">
      <c r="A15" s="21">
        <v>23863</v>
      </c>
      <c r="B15" s="21">
        <v>24057</v>
      </c>
      <c r="C15" s="21">
        <v>23937</v>
      </c>
      <c r="D15" s="21">
        <v>23969</v>
      </c>
      <c r="E15" s="21">
        <v>24101</v>
      </c>
      <c r="F15" s="21">
        <v>23743</v>
      </c>
    </row>
    <row r="16" spans="1:15" ht="14.25" x14ac:dyDescent="0.2">
      <c r="A16" s="21">
        <v>24228</v>
      </c>
      <c r="B16" s="21">
        <v>24422</v>
      </c>
      <c r="C16" s="21">
        <v>24302</v>
      </c>
      <c r="D16" s="21">
        <v>24334</v>
      </c>
      <c r="E16" s="21">
        <v>24466</v>
      </c>
      <c r="F16" s="21">
        <v>24108</v>
      </c>
    </row>
    <row r="17" spans="1:6" ht="14.25" x14ac:dyDescent="0.2">
      <c r="A17" s="21">
        <v>24593</v>
      </c>
      <c r="B17" s="21">
        <v>24787</v>
      </c>
      <c r="C17" s="21">
        <v>24667</v>
      </c>
      <c r="D17" s="21">
        <v>24699</v>
      </c>
      <c r="E17" s="21">
        <v>24831</v>
      </c>
      <c r="F17" s="21">
        <v>24473</v>
      </c>
    </row>
    <row r="18" spans="1:6" ht="14.25" x14ac:dyDescent="0.2">
      <c r="A18" s="21">
        <v>24959</v>
      </c>
      <c r="B18" s="21">
        <v>25153</v>
      </c>
      <c r="C18" s="21">
        <v>25033</v>
      </c>
      <c r="D18" s="21">
        <v>25065</v>
      </c>
      <c r="E18" s="21">
        <v>25197</v>
      </c>
      <c r="F18" s="21">
        <v>24838</v>
      </c>
    </row>
    <row r="19" spans="1:6" ht="14.25" x14ac:dyDescent="0.2">
      <c r="A19" s="21">
        <v>25324</v>
      </c>
      <c r="B19" s="21">
        <v>25518</v>
      </c>
      <c r="C19" s="21">
        <v>25398</v>
      </c>
      <c r="D19" s="21">
        <v>25430</v>
      </c>
      <c r="E19" s="21">
        <v>25562</v>
      </c>
      <c r="F19" s="21">
        <v>25204</v>
      </c>
    </row>
    <row r="20" spans="1:6" ht="14.25" x14ac:dyDescent="0.2">
      <c r="A20" s="21">
        <v>25689</v>
      </c>
      <c r="B20" s="21">
        <v>25883</v>
      </c>
      <c r="C20" s="21">
        <v>25763</v>
      </c>
      <c r="D20" s="21">
        <v>25795</v>
      </c>
      <c r="E20" s="21">
        <v>25927</v>
      </c>
      <c r="F20" s="21">
        <v>25569</v>
      </c>
    </row>
    <row r="21" spans="1:6" ht="14.25" x14ac:dyDescent="0.2">
      <c r="A21" s="21">
        <v>26054</v>
      </c>
      <c r="B21" s="21">
        <v>26248</v>
      </c>
      <c r="C21" s="21">
        <v>26128</v>
      </c>
      <c r="D21" s="21">
        <v>26160</v>
      </c>
      <c r="E21" s="21">
        <v>26292</v>
      </c>
      <c r="F21" s="21">
        <v>25934</v>
      </c>
    </row>
    <row r="22" spans="1:6" ht="14.25" x14ac:dyDescent="0.2">
      <c r="A22" s="21">
        <v>26420</v>
      </c>
      <c r="B22" s="21">
        <v>26614</v>
      </c>
      <c r="C22" s="21">
        <v>26494</v>
      </c>
      <c r="D22" s="21">
        <v>26526</v>
      </c>
      <c r="E22" s="21">
        <v>26658</v>
      </c>
      <c r="F22" s="21">
        <v>26299</v>
      </c>
    </row>
    <row r="23" spans="1:6" ht="14.25" x14ac:dyDescent="0.2">
      <c r="A23" s="21">
        <v>26785</v>
      </c>
      <c r="B23" s="21">
        <v>26979</v>
      </c>
      <c r="C23" s="21">
        <v>26859</v>
      </c>
      <c r="D23" s="21">
        <v>26891</v>
      </c>
      <c r="E23" s="21">
        <v>27023</v>
      </c>
      <c r="F23" s="21">
        <v>26665</v>
      </c>
    </row>
    <row r="24" spans="1:6" ht="14.25" x14ac:dyDescent="0.2">
      <c r="A24" s="21">
        <v>27150</v>
      </c>
      <c r="B24" s="21">
        <v>27344</v>
      </c>
      <c r="C24" s="21">
        <v>27224</v>
      </c>
      <c r="D24" s="21">
        <v>27256</v>
      </c>
      <c r="E24" s="21">
        <v>27388</v>
      </c>
      <c r="F24" s="21">
        <v>27030</v>
      </c>
    </row>
    <row r="25" spans="1:6" ht="14.25" x14ac:dyDescent="0.2">
      <c r="A25" s="21">
        <v>27515</v>
      </c>
      <c r="B25" s="21">
        <v>27709</v>
      </c>
      <c r="C25" s="21">
        <v>27589</v>
      </c>
      <c r="D25" s="21">
        <v>27621</v>
      </c>
      <c r="E25" s="21">
        <v>27753</v>
      </c>
      <c r="F25" s="21">
        <v>27395</v>
      </c>
    </row>
    <row r="26" spans="1:6" ht="14.25" x14ac:dyDescent="0.2">
      <c r="A26" s="21">
        <v>27881</v>
      </c>
      <c r="B26" s="21">
        <v>28075</v>
      </c>
      <c r="C26" s="21">
        <v>27955</v>
      </c>
      <c r="D26" s="21">
        <v>27987</v>
      </c>
      <c r="E26" s="21">
        <v>28119</v>
      </c>
      <c r="F26" s="21">
        <v>27760</v>
      </c>
    </row>
    <row r="27" spans="1:6" ht="14.25" x14ac:dyDescent="0.2">
      <c r="A27" s="21">
        <v>28246</v>
      </c>
      <c r="B27" s="21">
        <v>28440</v>
      </c>
      <c r="C27" s="21">
        <v>28320</v>
      </c>
      <c r="D27" s="21">
        <v>28352</v>
      </c>
      <c r="E27" s="21">
        <v>28484</v>
      </c>
      <c r="F27" s="21">
        <v>28126</v>
      </c>
    </row>
    <row r="28" spans="1:6" ht="14.25" x14ac:dyDescent="0.2">
      <c r="A28" s="21">
        <v>28611</v>
      </c>
      <c r="B28" s="21">
        <v>28805</v>
      </c>
      <c r="C28" s="21">
        <v>28685</v>
      </c>
      <c r="D28" s="21">
        <v>28717</v>
      </c>
      <c r="E28" s="21">
        <v>28849</v>
      </c>
      <c r="F28" s="21">
        <v>28491</v>
      </c>
    </row>
    <row r="29" spans="1:6" ht="14.25" x14ac:dyDescent="0.2">
      <c r="A29" s="21">
        <v>28976</v>
      </c>
      <c r="B29" s="21">
        <v>29170</v>
      </c>
      <c r="C29" s="21">
        <v>29050</v>
      </c>
      <c r="D29" s="21">
        <v>29082</v>
      </c>
      <c r="E29" s="21">
        <v>29214</v>
      </c>
      <c r="F29" s="21">
        <v>28856</v>
      </c>
    </row>
    <row r="30" spans="1:6" ht="14.25" x14ac:dyDescent="0.2">
      <c r="A30" s="21">
        <v>29342</v>
      </c>
      <c r="B30" s="21">
        <v>29536</v>
      </c>
      <c r="C30" s="21">
        <v>29416</v>
      </c>
      <c r="D30" s="21">
        <v>29448</v>
      </c>
      <c r="E30" s="21">
        <v>29580</v>
      </c>
      <c r="F30" s="21">
        <v>29221</v>
      </c>
    </row>
    <row r="31" spans="1:6" ht="14.25" x14ac:dyDescent="0.2">
      <c r="A31" s="21">
        <v>29707</v>
      </c>
      <c r="B31" s="21">
        <v>29901</v>
      </c>
      <c r="C31" s="21">
        <v>29781</v>
      </c>
      <c r="D31" s="21">
        <v>29813</v>
      </c>
      <c r="E31" s="21">
        <v>29945</v>
      </c>
      <c r="F31" s="21">
        <v>29587</v>
      </c>
    </row>
    <row r="32" spans="1:6" ht="14.25" x14ac:dyDescent="0.2">
      <c r="A32" s="21">
        <v>30072</v>
      </c>
      <c r="B32" s="21">
        <v>30266</v>
      </c>
      <c r="C32" s="21">
        <v>30146</v>
      </c>
      <c r="D32" s="21">
        <v>30178</v>
      </c>
      <c r="E32" s="21">
        <v>30310</v>
      </c>
      <c r="F32" s="21">
        <v>29952</v>
      </c>
    </row>
    <row r="33" spans="1:6" ht="14.25" x14ac:dyDescent="0.2">
      <c r="A33" s="21">
        <v>30437</v>
      </c>
      <c r="B33" s="21">
        <v>30631</v>
      </c>
      <c r="C33" s="21">
        <v>30511</v>
      </c>
      <c r="D33" s="21">
        <v>30543</v>
      </c>
      <c r="E33" s="21">
        <v>30675</v>
      </c>
      <c r="F33" s="21">
        <v>30317</v>
      </c>
    </row>
    <row r="34" spans="1:6" ht="14.25" x14ac:dyDescent="0.2">
      <c r="A34" s="21">
        <v>30803</v>
      </c>
      <c r="B34" s="21">
        <v>30997</v>
      </c>
      <c r="C34" s="21">
        <v>30877</v>
      </c>
      <c r="D34" s="21">
        <v>30909</v>
      </c>
      <c r="E34" s="21">
        <v>31041</v>
      </c>
      <c r="F34" s="21">
        <v>30682</v>
      </c>
    </row>
    <row r="35" spans="1:6" ht="14.25" x14ac:dyDescent="0.2">
      <c r="A35" s="21">
        <v>31168</v>
      </c>
      <c r="B35" s="21">
        <v>31362</v>
      </c>
      <c r="C35" s="21">
        <v>31242</v>
      </c>
      <c r="D35" s="21">
        <v>31274</v>
      </c>
      <c r="E35" s="21">
        <v>31406</v>
      </c>
      <c r="F35" s="21">
        <v>31048</v>
      </c>
    </row>
    <row r="36" spans="1:6" ht="14.25" x14ac:dyDescent="0.2">
      <c r="A36" s="21">
        <v>31533</v>
      </c>
      <c r="B36" s="21">
        <v>31727</v>
      </c>
      <c r="C36" s="21">
        <v>31607</v>
      </c>
      <c r="D36" s="21">
        <v>31639</v>
      </c>
      <c r="E36" s="21">
        <v>31771</v>
      </c>
      <c r="F36" s="21">
        <v>31413</v>
      </c>
    </row>
    <row r="37" spans="1:6" ht="14.25" x14ac:dyDescent="0.2">
      <c r="A37" s="21">
        <v>31898</v>
      </c>
      <c r="B37" s="21">
        <v>32092</v>
      </c>
      <c r="C37" s="21">
        <v>31972</v>
      </c>
      <c r="D37" s="21">
        <v>32004</v>
      </c>
      <c r="E37" s="21">
        <v>32136</v>
      </c>
      <c r="F37" s="21">
        <v>31778</v>
      </c>
    </row>
    <row r="38" spans="1:6" ht="14.25" x14ac:dyDescent="0.2">
      <c r="A38" s="21">
        <v>32264</v>
      </c>
      <c r="B38" s="21">
        <v>32458</v>
      </c>
      <c r="C38" s="21">
        <v>32338</v>
      </c>
      <c r="D38" s="21">
        <v>32370</v>
      </c>
      <c r="E38" s="21">
        <v>32502</v>
      </c>
      <c r="F38" s="21">
        <v>32143</v>
      </c>
    </row>
    <row r="39" spans="1:6" ht="14.25" x14ac:dyDescent="0.2">
      <c r="A39" s="21">
        <v>32629</v>
      </c>
      <c r="B39" s="21">
        <v>32823</v>
      </c>
      <c r="C39" s="21">
        <v>32703</v>
      </c>
      <c r="D39" s="21">
        <v>32735</v>
      </c>
      <c r="E39" s="21">
        <v>32867</v>
      </c>
      <c r="F39" s="21">
        <v>32509</v>
      </c>
    </row>
    <row r="40" spans="1:6" ht="14.25" x14ac:dyDescent="0.2">
      <c r="A40" s="21">
        <v>32994</v>
      </c>
      <c r="B40" s="21">
        <v>33188</v>
      </c>
      <c r="C40" s="21">
        <v>33068</v>
      </c>
      <c r="D40" s="21">
        <v>33100</v>
      </c>
      <c r="E40" s="21">
        <v>33232</v>
      </c>
      <c r="F40" s="21">
        <v>32874</v>
      </c>
    </row>
    <row r="41" spans="1:6" ht="14.25" x14ac:dyDescent="0.2">
      <c r="A41" s="21">
        <v>33359</v>
      </c>
      <c r="B41" s="21">
        <v>33553</v>
      </c>
      <c r="C41" s="21">
        <v>33433</v>
      </c>
      <c r="D41" s="21">
        <v>33465</v>
      </c>
      <c r="E41" s="21">
        <v>33597</v>
      </c>
      <c r="F41" s="21">
        <v>33239</v>
      </c>
    </row>
    <row r="42" spans="1:6" ht="14.25" x14ac:dyDescent="0.2">
      <c r="A42" s="21">
        <v>33725</v>
      </c>
      <c r="B42" s="21">
        <v>33919</v>
      </c>
      <c r="C42" s="21">
        <v>33799</v>
      </c>
      <c r="D42" s="21">
        <v>33831</v>
      </c>
      <c r="E42" s="21">
        <v>33963</v>
      </c>
      <c r="F42" s="21">
        <v>33604</v>
      </c>
    </row>
    <row r="43" spans="1:6" ht="14.25" x14ac:dyDescent="0.2">
      <c r="A43" s="21">
        <v>34090</v>
      </c>
      <c r="B43" s="21">
        <v>34284</v>
      </c>
      <c r="C43" s="21">
        <v>34164</v>
      </c>
      <c r="D43" s="21">
        <v>34196</v>
      </c>
      <c r="E43" s="21">
        <v>34328</v>
      </c>
      <c r="F43" s="21">
        <v>33970</v>
      </c>
    </row>
    <row r="44" spans="1:6" ht="14.25" x14ac:dyDescent="0.2">
      <c r="A44" s="21">
        <v>34455</v>
      </c>
      <c r="B44" s="21">
        <v>34649</v>
      </c>
      <c r="C44" s="21">
        <v>34529</v>
      </c>
      <c r="D44" s="21">
        <v>34561</v>
      </c>
      <c r="E44" s="21">
        <v>34693</v>
      </c>
      <c r="F44" s="21">
        <v>34335</v>
      </c>
    </row>
    <row r="45" spans="1:6" ht="14.25" x14ac:dyDescent="0.2">
      <c r="A45" s="21">
        <v>34820</v>
      </c>
      <c r="B45" s="21">
        <v>35014</v>
      </c>
      <c r="C45" s="21">
        <v>34894</v>
      </c>
      <c r="D45" s="21">
        <v>34926</v>
      </c>
      <c r="E45" s="21">
        <v>35058</v>
      </c>
      <c r="F45" s="21">
        <v>34700</v>
      </c>
    </row>
    <row r="46" spans="1:6" ht="14.25" x14ac:dyDescent="0.2">
      <c r="A46" s="21">
        <v>35186</v>
      </c>
      <c r="B46" s="21">
        <v>35380</v>
      </c>
      <c r="C46" s="21">
        <v>35260</v>
      </c>
      <c r="D46" s="21">
        <v>35292</v>
      </c>
      <c r="E46" s="21">
        <v>35424</v>
      </c>
      <c r="F46" s="21">
        <v>35065</v>
      </c>
    </row>
    <row r="47" spans="1:6" ht="14.25" x14ac:dyDescent="0.2">
      <c r="A47" s="21">
        <v>35551</v>
      </c>
      <c r="B47" s="21">
        <v>35745</v>
      </c>
      <c r="C47" s="21">
        <v>35625</v>
      </c>
      <c r="D47" s="21">
        <v>35657</v>
      </c>
      <c r="E47" s="21">
        <v>35789</v>
      </c>
      <c r="F47" s="21">
        <v>35431</v>
      </c>
    </row>
    <row r="48" spans="1:6" ht="14.25" x14ac:dyDescent="0.2">
      <c r="A48" s="21">
        <v>35916</v>
      </c>
      <c r="B48" s="21">
        <v>36110</v>
      </c>
      <c r="C48" s="21">
        <v>35990</v>
      </c>
      <c r="D48" s="21">
        <v>36022</v>
      </c>
      <c r="E48" s="21">
        <v>36154</v>
      </c>
      <c r="F48" s="21">
        <v>35796</v>
      </c>
    </row>
    <row r="49" spans="1:6" ht="14.25" x14ac:dyDescent="0.2">
      <c r="A49" s="21">
        <v>36281</v>
      </c>
      <c r="B49" s="21">
        <v>36475</v>
      </c>
      <c r="C49" s="21">
        <v>36355</v>
      </c>
      <c r="D49" s="21">
        <v>36387</v>
      </c>
      <c r="E49" s="21">
        <v>36519</v>
      </c>
      <c r="F49" s="21">
        <v>36161</v>
      </c>
    </row>
    <row r="50" spans="1:6" ht="14.25" x14ac:dyDescent="0.2">
      <c r="A50" s="21">
        <v>36647</v>
      </c>
      <c r="B50" s="21">
        <v>36841</v>
      </c>
      <c r="C50" s="21">
        <v>36721</v>
      </c>
      <c r="D50" s="21">
        <v>36753</v>
      </c>
      <c r="E50" s="21">
        <v>36885</v>
      </c>
      <c r="F50" s="21">
        <v>36526</v>
      </c>
    </row>
    <row r="51" spans="1:6" ht="14.25" x14ac:dyDescent="0.2">
      <c r="A51" s="21">
        <v>37012</v>
      </c>
      <c r="B51" s="21">
        <v>37206</v>
      </c>
      <c r="C51" s="21">
        <v>37086</v>
      </c>
      <c r="D51" s="21">
        <v>37118</v>
      </c>
      <c r="E51" s="21">
        <v>37250</v>
      </c>
      <c r="F51" s="21">
        <v>36892</v>
      </c>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Dates</vt:lpstr>
    </vt:vector>
  </TitlesOfParts>
  <Company>IOS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Dates (terminé)</dc:title>
  <dc:subject>calculs sur dates</dc:subject>
  <dc:creator>Stagiaire-9</dc:creator>
  <cp:lastModifiedBy>joel</cp:lastModifiedBy>
  <dcterms:created xsi:type="dcterms:W3CDTF">1998-05-12T13:42:14Z</dcterms:created>
  <dcterms:modified xsi:type="dcterms:W3CDTF">2011-04-20T09:54:23Z</dcterms:modified>
  <cp:category>Exercice stage dates</cp:category>
</cp:coreProperties>
</file>